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wyllia\Documents\FY1617 FINANCE\PSPS1617\"/>
    </mc:Choice>
  </mc:AlternateContent>
  <bookViews>
    <workbookView xWindow="0" yWindow="0" windowWidth="28800" windowHeight="12825"/>
  </bookViews>
  <sheets>
    <sheet name="1516 PSPS adj carryov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I71" i="1" s="1"/>
  <c r="K71" i="1" s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I232" i="1" s="1"/>
  <c r="K232" i="1" s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9" i="1"/>
  <c r="I269" i="1" s="1"/>
  <c r="K269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G267" i="1" s="1"/>
  <c r="I267" i="1" s="1"/>
  <c r="K267" i="1" s="1"/>
  <c r="E268" i="1"/>
  <c r="G268" i="1" s="1"/>
  <c r="I268" i="1" s="1"/>
  <c r="K268" i="1" s="1"/>
  <c r="E269" i="1"/>
  <c r="E270" i="1"/>
  <c r="G270" i="1" s="1"/>
  <c r="I270" i="1" s="1"/>
  <c r="K270" i="1" s="1"/>
  <c r="E271" i="1"/>
  <c r="G271" i="1" s="1"/>
  <c r="I271" i="1" s="1"/>
  <c r="K271" i="1" s="1"/>
  <c r="G10" i="1"/>
  <c r="E10" i="1"/>
</calcChain>
</file>

<file path=xl/sharedStrings.xml><?xml version="1.0" encoding="utf-8"?>
<sst xmlns="http://schemas.openxmlformats.org/spreadsheetml/2006/main" count="301" uniqueCount="294">
  <si>
    <t>PROGRAM CODE 266 (Previous year)</t>
  </si>
  <si>
    <t>LEA</t>
  </si>
  <si>
    <t>DISTRICT</t>
  </si>
  <si>
    <t>15-16</t>
  </si>
  <si>
    <t>FIN-17-014</t>
  </si>
  <si>
    <t>FIN-16-046</t>
  </si>
  <si>
    <t>DeWitt</t>
  </si>
  <si>
    <t>Stuttgart</t>
  </si>
  <si>
    <t>Crossett</t>
  </si>
  <si>
    <t>Hamburg</t>
  </si>
  <si>
    <t>Cotter</t>
  </si>
  <si>
    <t>Mountain Home</t>
  </si>
  <si>
    <t>Norfork</t>
  </si>
  <si>
    <t>Bentonville</t>
  </si>
  <si>
    <t>Decatur</t>
  </si>
  <si>
    <t>Gentry</t>
  </si>
  <si>
    <t>Gravette</t>
  </si>
  <si>
    <t>Rogers</t>
  </si>
  <si>
    <t>Siloam Springs</t>
  </si>
  <si>
    <t>Pea Ridge</t>
  </si>
  <si>
    <t>Arkansas Arts Academy</t>
  </si>
  <si>
    <t>Northwest Ark Classical Academy</t>
  </si>
  <si>
    <t>Arkansas Connections Academy</t>
  </si>
  <si>
    <t>Alpena</t>
  </si>
  <si>
    <t>Bergman</t>
  </si>
  <si>
    <t>Harrison</t>
  </si>
  <si>
    <t>Omaha</t>
  </si>
  <si>
    <t>Valley Springs</t>
  </si>
  <si>
    <t>Lead Hill</t>
  </si>
  <si>
    <t>Hermitage</t>
  </si>
  <si>
    <t>Warren</t>
  </si>
  <si>
    <t>Hampton</t>
  </si>
  <si>
    <t>Berryville</t>
  </si>
  <si>
    <t>Eureka Springs</t>
  </si>
  <si>
    <t>Green Forest</t>
  </si>
  <si>
    <t>Dermott</t>
  </si>
  <si>
    <t>Lakeside-Chicot</t>
  </si>
  <si>
    <t>Arkadelphia</t>
  </si>
  <si>
    <t>Gurdon</t>
  </si>
  <si>
    <t>Corning</t>
  </si>
  <si>
    <t>Piggott</t>
  </si>
  <si>
    <t>Rector</t>
  </si>
  <si>
    <t>Concord</t>
  </si>
  <si>
    <t>Heber Springs</t>
  </si>
  <si>
    <t>Quitman</t>
  </si>
  <si>
    <t>Westside</t>
  </si>
  <si>
    <t>Woodlawn</t>
  </si>
  <si>
    <t>Cleveland County</t>
  </si>
  <si>
    <t>Magnolia</t>
  </si>
  <si>
    <t>Emerson Taylor Bradley</t>
  </si>
  <si>
    <t>Nemo Vista</t>
  </si>
  <si>
    <t>Wonderview</t>
  </si>
  <si>
    <t>South Conway Co.</t>
  </si>
  <si>
    <t>Bay</t>
  </si>
  <si>
    <t>Westside Consolidated</t>
  </si>
  <si>
    <t>Brookland</t>
  </si>
  <si>
    <t>Buffalo Island Central</t>
  </si>
  <si>
    <t>Jonesboro</t>
  </si>
  <si>
    <t>Nettleton</t>
  </si>
  <si>
    <t>Valley View</t>
  </si>
  <si>
    <t>Riverside</t>
  </si>
  <si>
    <t>Alma</t>
  </si>
  <si>
    <t>Cedarville</t>
  </si>
  <si>
    <t>Mountainburg</t>
  </si>
  <si>
    <t>Mulberry</t>
  </si>
  <si>
    <t>Van Buren</t>
  </si>
  <si>
    <t>Earle</t>
  </si>
  <si>
    <t>West Memphis</t>
  </si>
  <si>
    <t>Marion</t>
  </si>
  <si>
    <t>Cross County</t>
  </si>
  <si>
    <t>Wynne</t>
  </si>
  <si>
    <t>Fordyce</t>
  </si>
  <si>
    <t>Dumas</t>
  </si>
  <si>
    <t>McGehee</t>
  </si>
  <si>
    <t>Drew Central</t>
  </si>
  <si>
    <t>Monticello</t>
  </si>
  <si>
    <t>Conway</t>
  </si>
  <si>
    <t>Greenbrier</t>
  </si>
  <si>
    <t>Guy-Perkins</t>
  </si>
  <si>
    <t>Mayflower</t>
  </si>
  <si>
    <t>Mount Vernon-Enola</t>
  </si>
  <si>
    <t>Vilonia</t>
  </si>
  <si>
    <t>Charleston</t>
  </si>
  <si>
    <t>County Line</t>
  </si>
  <si>
    <t>Ozark</t>
  </si>
  <si>
    <t>Mammoth Spring</t>
  </si>
  <si>
    <t>Salem</t>
  </si>
  <si>
    <t>Viola</t>
  </si>
  <si>
    <t>Cutter-Morning Star</t>
  </si>
  <si>
    <t>Fountain Lake</t>
  </si>
  <si>
    <t>Hot Springs</t>
  </si>
  <si>
    <t>Jessieville</t>
  </si>
  <si>
    <t>Lake Hamilton</t>
  </si>
  <si>
    <t>Lakeside-Garland</t>
  </si>
  <si>
    <t>Mountain Pine</t>
  </si>
  <si>
    <t>Poyen</t>
  </si>
  <si>
    <t>Sheridan</t>
  </si>
  <si>
    <t>Marmaduke</t>
  </si>
  <si>
    <t>Greene County Tech</t>
  </si>
  <si>
    <t>Paragould</t>
  </si>
  <si>
    <t>Blevins</t>
  </si>
  <si>
    <t>Hope</t>
  </si>
  <si>
    <t>Spring Hill</t>
  </si>
  <si>
    <t>Bismarck</t>
  </si>
  <si>
    <t>Glen Rose</t>
  </si>
  <si>
    <t>Magnet Cove</t>
  </si>
  <si>
    <t xml:space="preserve">Malvern </t>
  </si>
  <si>
    <t>Ouachita</t>
  </si>
  <si>
    <t>Dierks</t>
  </si>
  <si>
    <t>Mineral Springs</t>
  </si>
  <si>
    <t>Nashville</t>
  </si>
  <si>
    <t>Batesville</t>
  </si>
  <si>
    <t>Southside</t>
  </si>
  <si>
    <t>Midland</t>
  </si>
  <si>
    <t>Cedar Ridge</t>
  </si>
  <si>
    <t>Calico Rock</t>
  </si>
  <si>
    <t>Melbourne</t>
  </si>
  <si>
    <t>Izard Co. Consolidated</t>
  </si>
  <si>
    <t>Newport</t>
  </si>
  <si>
    <t>Jackson County</t>
  </si>
  <si>
    <t>Dollarway</t>
  </si>
  <si>
    <t>Pine Bluff</t>
  </si>
  <si>
    <t>Watson Chapel</t>
  </si>
  <si>
    <t>White Hall</t>
  </si>
  <si>
    <t>Pine Bluff Lighthouse CharterSchool</t>
  </si>
  <si>
    <t>QUEST MIDDLE SCHOOL OF PB</t>
  </si>
  <si>
    <t>Dept of Corrections</t>
  </si>
  <si>
    <t>Clarksville</t>
  </si>
  <si>
    <t>Lamar</t>
  </si>
  <si>
    <t>Westside (Johnson)</t>
  </si>
  <si>
    <t>Lafayette County</t>
  </si>
  <si>
    <t>Hoxie</t>
  </si>
  <si>
    <t>Sloan-Hendrix</t>
  </si>
  <si>
    <t>Hillcrest</t>
  </si>
  <si>
    <t>Lawrence County</t>
  </si>
  <si>
    <t>IMBODEN CHARTER</t>
  </si>
  <si>
    <t>Lee County</t>
  </si>
  <si>
    <t>Star City</t>
  </si>
  <si>
    <t>Ashdown</t>
  </si>
  <si>
    <t>Foreman</t>
  </si>
  <si>
    <t>Booneville</t>
  </si>
  <si>
    <t>Magazine</t>
  </si>
  <si>
    <t>Paris</t>
  </si>
  <si>
    <t>Scranton</t>
  </si>
  <si>
    <t>Lonoke</t>
  </si>
  <si>
    <t>England</t>
  </si>
  <si>
    <t>Carlisle</t>
  </si>
  <si>
    <t>Cabot</t>
  </si>
  <si>
    <t>Huntsville</t>
  </si>
  <si>
    <t>Flippin</t>
  </si>
  <si>
    <t>Yellville-Summit</t>
  </si>
  <si>
    <t>Genoa Central</t>
  </si>
  <si>
    <t>Fouke</t>
  </si>
  <si>
    <t>Texarkana</t>
  </si>
  <si>
    <t>Armorel</t>
  </si>
  <si>
    <t>Blytheville</t>
  </si>
  <si>
    <t>Rivercrest</t>
  </si>
  <si>
    <t>Gosnell</t>
  </si>
  <si>
    <t>Manila</t>
  </si>
  <si>
    <t>Osceola</t>
  </si>
  <si>
    <t>Brinkley</t>
  </si>
  <si>
    <t>Clarendon</t>
  </si>
  <si>
    <t>Caddo Hills</t>
  </si>
  <si>
    <t>Mount Ida</t>
  </si>
  <si>
    <t>Prescott</t>
  </si>
  <si>
    <t>Nevada</t>
  </si>
  <si>
    <t>Jasper</t>
  </si>
  <si>
    <t>Deer/Mt. Judea</t>
  </si>
  <si>
    <t>Bearden</t>
  </si>
  <si>
    <t>Camden-Fairview</t>
  </si>
  <si>
    <t>Harmony Grove (Ouachita)</t>
  </si>
  <si>
    <t>East End</t>
  </si>
  <si>
    <t>Perryville</t>
  </si>
  <si>
    <t>Barton-Lexa</t>
  </si>
  <si>
    <t>Helena-West Helena</t>
  </si>
  <si>
    <t>Marvell</t>
  </si>
  <si>
    <t>KIPP</t>
  </si>
  <si>
    <t>Centerpoint</t>
  </si>
  <si>
    <t>Kirby</t>
  </si>
  <si>
    <t>South Pike County</t>
  </si>
  <si>
    <t>Harrisburg</t>
  </si>
  <si>
    <t>Marked Tree</t>
  </si>
  <si>
    <t>Trumann</t>
  </si>
  <si>
    <t>East Poinsett County</t>
  </si>
  <si>
    <t>Mena</t>
  </si>
  <si>
    <t>Ouachita River</t>
  </si>
  <si>
    <t>Cossatot River</t>
  </si>
  <si>
    <t>Atkins</t>
  </si>
  <si>
    <t>Dover</t>
  </si>
  <si>
    <t>Hector</t>
  </si>
  <si>
    <t>Pottsville</t>
  </si>
  <si>
    <t>Russellville</t>
  </si>
  <si>
    <t>Des Arc</t>
  </si>
  <si>
    <t>Hazen</t>
  </si>
  <si>
    <t>Little Rock</t>
  </si>
  <si>
    <t>North Little Rock</t>
  </si>
  <si>
    <t>Pulaski County Special</t>
  </si>
  <si>
    <t>Jacksonville North Pulaski Co</t>
  </si>
  <si>
    <t xml:space="preserve">6040700                       </t>
  </si>
  <si>
    <t xml:space="preserve">ACADEMIC PLUS SCHOOL DISTRICT </t>
  </si>
  <si>
    <t xml:space="preserve">6041700                       </t>
  </si>
  <si>
    <t xml:space="preserve">LISA ACADEMY                  </t>
  </si>
  <si>
    <t xml:space="preserve">6043700                       </t>
  </si>
  <si>
    <t xml:space="preserve">ARKANSAS VIRTUAL SCHOOL       </t>
  </si>
  <si>
    <t xml:space="preserve">6044700                       </t>
  </si>
  <si>
    <t>COVENANTKEEPERS CHARTER SCHOOL</t>
  </si>
  <si>
    <t xml:space="preserve">6047700                       </t>
  </si>
  <si>
    <t xml:space="preserve">ESTEM HIGH CHARTER            </t>
  </si>
  <si>
    <t xml:space="preserve">6049700                       </t>
  </si>
  <si>
    <t>LITTLE ROCK PREPARATORY ACADEM</t>
  </si>
  <si>
    <t xml:space="preserve">6050700                       </t>
  </si>
  <si>
    <t>JACKSONVILLE LIGHTHOUSE CHARTE</t>
  </si>
  <si>
    <t>6052700</t>
  </si>
  <si>
    <t>SIATECH LITTLE ROCK CHARTER</t>
  </si>
  <si>
    <t>PREMIER HIGH SCHOOL</t>
  </si>
  <si>
    <t>QUEST MIDDLE SCHOOL OF WEST LITTLE ROCK</t>
  </si>
  <si>
    <t>EXALT ACADEMY OF SW LITTLE ROCK</t>
  </si>
  <si>
    <t>CAPITAL CITY LIGHTHOUSE</t>
  </si>
  <si>
    <t>ROCKBRIDGE MONTESSORI</t>
  </si>
  <si>
    <t>ASB</t>
  </si>
  <si>
    <t>ASD</t>
  </si>
  <si>
    <t>Division of Youth Services</t>
  </si>
  <si>
    <t>DDS</t>
  </si>
  <si>
    <t>Maynard</t>
  </si>
  <si>
    <t>Pocahontas</t>
  </si>
  <si>
    <t>Forrest City</t>
  </si>
  <si>
    <t>Palestine/Wheatley</t>
  </si>
  <si>
    <t>Bauxite</t>
  </si>
  <si>
    <t>Benton</t>
  </si>
  <si>
    <t>Bryant</t>
  </si>
  <si>
    <t>Harmony Grove (Saline)</t>
  </si>
  <si>
    <t>Waldron</t>
  </si>
  <si>
    <t>Searcy County</t>
  </si>
  <si>
    <t>Ozark Mountain (Searcy)</t>
  </si>
  <si>
    <t>Fort Smith</t>
  </si>
  <si>
    <t>Greenwood</t>
  </si>
  <si>
    <t>Hackett</t>
  </si>
  <si>
    <t>Lavaca</t>
  </si>
  <si>
    <t>Mansfield</t>
  </si>
  <si>
    <t>Future School of Ft Smith</t>
  </si>
  <si>
    <t>DeQueen</t>
  </si>
  <si>
    <t>Horatio</t>
  </si>
  <si>
    <t>Cave City</t>
  </si>
  <si>
    <t>Highland</t>
  </si>
  <si>
    <t>Mountain View</t>
  </si>
  <si>
    <t>El Dorado</t>
  </si>
  <si>
    <t>Junction City</t>
  </si>
  <si>
    <t>Parkers Chapel</t>
  </si>
  <si>
    <t>Smackover-Norphlet</t>
  </si>
  <si>
    <t>Strong</t>
  </si>
  <si>
    <t>Clinton</t>
  </si>
  <si>
    <t>Shirley</t>
  </si>
  <si>
    <t>Southside (Van Buren)</t>
  </si>
  <si>
    <t>Elkins</t>
  </si>
  <si>
    <t>Farmington</t>
  </si>
  <si>
    <t>Fayetteville</t>
  </si>
  <si>
    <t>Greenland</t>
  </si>
  <si>
    <t>Lincoln</t>
  </si>
  <si>
    <t>Prairie Grove</t>
  </si>
  <si>
    <t>Springdale</t>
  </si>
  <si>
    <t>West Fork</t>
  </si>
  <si>
    <t>OZARK MONTESSORI</t>
  </si>
  <si>
    <t>Bald Knob</t>
  </si>
  <si>
    <t>Beebe</t>
  </si>
  <si>
    <t>Bradford</t>
  </si>
  <si>
    <t>White Co. Central</t>
  </si>
  <si>
    <t>Riverview (White)</t>
  </si>
  <si>
    <t>Pangburn</t>
  </si>
  <si>
    <t>Rose Bud</t>
  </si>
  <si>
    <t>Searcy</t>
  </si>
  <si>
    <t>Augusta</t>
  </si>
  <si>
    <t>McCrory</t>
  </si>
  <si>
    <t>Danville</t>
  </si>
  <si>
    <t>Dardanelle</t>
  </si>
  <si>
    <t>Western Yell County</t>
  </si>
  <si>
    <t>Two Rivers</t>
  </si>
  <si>
    <t>FINAL ALLOC.</t>
  </si>
  <si>
    <t>RESERVE</t>
  </si>
  <si>
    <t>ADJUSTED</t>
  </si>
  <si>
    <t xml:space="preserve"> COST PER CHILD</t>
  </si>
  <si>
    <t>PS</t>
  </si>
  <si>
    <t>COUNT</t>
  </si>
  <si>
    <t>PSPS</t>
  </si>
  <si>
    <t>PSPS AFR</t>
  </si>
  <si>
    <t>spent in prog code 268</t>
  </si>
  <si>
    <t>carryover</t>
  </si>
  <si>
    <t>Total 15-16</t>
  </si>
  <si>
    <t>prog code 266</t>
  </si>
  <si>
    <t>PRIVATE SCHOOL PROPORTIONATE SHARE WORKSHEET FOR PREVIOUS YEAR</t>
  </si>
  <si>
    <t xml:space="preserve">Districts must complete the last two columns </t>
  </si>
  <si>
    <t>adjusted total</t>
  </si>
  <si>
    <t>Child Ct</t>
  </si>
  <si>
    <t>DO NOT PRINT</t>
  </si>
  <si>
    <t>Copy to a computer and complete the last two columns for your district. Formula will calculate when 15-16 AFR amount is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</si>
</sst>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#,##0.00"/>
    <numFmt numFmtId="165" formatCode="###0.00;###0.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/>
    <xf numFmtId="0" fontId="4" fillId="0" borderId="10" xfId="0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3" fontId="0" fillId="2" borderId="9" xfId="0" applyNumberFormat="1" applyFill="1" applyBorder="1" applyAlignment="1">
      <alignment horizontal="left" vertical="top"/>
    </xf>
    <xf numFmtId="3" fontId="0" fillId="2" borderId="11" xfId="0" applyNumberFormat="1" applyFill="1" applyBorder="1" applyAlignment="1">
      <alignment horizontal="left" vertical="top"/>
    </xf>
    <xf numFmtId="0" fontId="0" fillId="4" borderId="7" xfId="0" applyFont="1" applyFill="1" applyBorder="1"/>
    <xf numFmtId="0" fontId="0" fillId="4" borderId="9" xfId="0" applyFont="1" applyFill="1" applyBorder="1"/>
    <xf numFmtId="0" fontId="0" fillId="4" borderId="9" xfId="0" applyFont="1" applyFill="1" applyBorder="1" applyAlignment="1">
      <alignment horizontal="right"/>
    </xf>
    <xf numFmtId="0" fontId="0" fillId="4" borderId="11" xfId="0" applyFont="1" applyFill="1" applyBorder="1"/>
    <xf numFmtId="0" fontId="0" fillId="4" borderId="11" xfId="0" applyFont="1" applyFill="1" applyBorder="1" applyAlignment="1">
      <alignment horizontal="right"/>
    </xf>
    <xf numFmtId="0" fontId="8" fillId="0" borderId="10" xfId="0" applyFont="1" applyFill="1" applyBorder="1"/>
    <xf numFmtId="43" fontId="0" fillId="0" borderId="9" xfId="1" applyFont="1" applyFill="1" applyBorder="1"/>
    <xf numFmtId="164" fontId="12" fillId="0" borderId="12" xfId="0" applyNumberFormat="1" applyFont="1" applyFill="1" applyBorder="1" applyAlignment="1">
      <alignment horizontal="left" vertical="top" wrapText="1"/>
    </xf>
    <xf numFmtId="165" fontId="12" fillId="0" borderId="12" xfId="0" applyNumberFormat="1" applyFont="1" applyFill="1" applyBorder="1" applyAlignment="1">
      <alignment horizontal="left" vertical="top" wrapText="1"/>
    </xf>
    <xf numFmtId="164" fontId="12" fillId="0" borderId="9" xfId="0" applyNumberFormat="1" applyFont="1" applyFill="1" applyBorder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44" fontId="0" fillId="0" borderId="9" xfId="0" applyNumberFormat="1" applyBorder="1"/>
    <xf numFmtId="0" fontId="0" fillId="0" borderId="9" xfId="0" applyBorder="1"/>
    <xf numFmtId="43" fontId="0" fillId="0" borderId="7" xfId="1" applyFont="1" applyFill="1" applyBorder="1"/>
    <xf numFmtId="164" fontId="12" fillId="0" borderId="7" xfId="0" applyNumberFormat="1" applyFont="1" applyFill="1" applyBorder="1" applyAlignment="1">
      <alignment horizontal="left" vertical="top" wrapText="1"/>
    </xf>
    <xf numFmtId="44" fontId="0" fillId="0" borderId="7" xfId="0" applyNumberFormat="1" applyBorder="1"/>
    <xf numFmtId="0" fontId="0" fillId="0" borderId="7" xfId="0" applyBorder="1"/>
    <xf numFmtId="0" fontId="10" fillId="2" borderId="6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14" fontId="9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tabSelected="1" zoomScaleNormal="100" workbookViewId="0">
      <selection activeCell="J2" sqref="J2"/>
    </sheetView>
  </sheetViews>
  <sheetFormatPr defaultRowHeight="15" x14ac:dyDescent="0.25"/>
  <cols>
    <col min="2" max="2" width="8.28515625" customWidth="1"/>
    <col min="3" max="3" width="14" customWidth="1"/>
    <col min="4" max="5" width="11.42578125" customWidth="1"/>
    <col min="6" max="6" width="8" customWidth="1"/>
    <col min="7" max="7" width="12" customWidth="1"/>
    <col min="8" max="8" width="6" customWidth="1"/>
    <col min="9" max="9" width="12.5703125" customWidth="1"/>
    <col min="10" max="10" width="16.42578125" customWidth="1"/>
    <col min="11" max="11" width="13" customWidth="1"/>
  </cols>
  <sheetData>
    <row r="1" spans="1:11" ht="21" x14ac:dyDescent="0.35">
      <c r="A1" s="43" t="s">
        <v>288</v>
      </c>
      <c r="B1" s="43"/>
      <c r="C1" s="43"/>
      <c r="D1" s="43"/>
      <c r="E1" s="43"/>
      <c r="F1" s="43"/>
    </row>
    <row r="2" spans="1:11" ht="21" x14ac:dyDescent="0.35">
      <c r="A2" s="43" t="s">
        <v>0</v>
      </c>
      <c r="B2" s="43"/>
      <c r="C2" s="43"/>
      <c r="D2" s="43"/>
      <c r="E2" s="43"/>
      <c r="F2" s="43"/>
    </row>
    <row r="3" spans="1:11" ht="26.25" x14ac:dyDescent="0.4">
      <c r="A3" s="42" t="s">
        <v>289</v>
      </c>
      <c r="B3" s="42"/>
      <c r="C3" s="42"/>
      <c r="D3" s="42"/>
    </row>
    <row r="4" spans="1:11" x14ac:dyDescent="0.25">
      <c r="A4" t="s">
        <v>292</v>
      </c>
    </row>
    <row r="5" spans="1:11" x14ac:dyDescent="0.25">
      <c r="A5" t="s">
        <v>293</v>
      </c>
    </row>
    <row r="6" spans="1:11" ht="15.75" thickBot="1" x14ac:dyDescent="0.3">
      <c r="A6" s="53">
        <v>42620</v>
      </c>
    </row>
    <row r="7" spans="1:11" x14ac:dyDescent="0.25">
      <c r="A7" s="1" t="s">
        <v>1</v>
      </c>
      <c r="B7" s="1" t="s">
        <v>2</v>
      </c>
      <c r="C7" s="4" t="s">
        <v>5</v>
      </c>
      <c r="D7" s="4" t="s">
        <v>4</v>
      </c>
      <c r="E7" s="4" t="s">
        <v>3</v>
      </c>
      <c r="F7" s="51">
        <v>41974</v>
      </c>
      <c r="G7" s="28" t="s">
        <v>3</v>
      </c>
      <c r="H7" s="4" t="s">
        <v>3</v>
      </c>
      <c r="I7" s="9" t="s">
        <v>3</v>
      </c>
      <c r="J7" s="9" t="s">
        <v>3</v>
      </c>
      <c r="K7" s="12" t="s">
        <v>286</v>
      </c>
    </row>
    <row r="8" spans="1:11" x14ac:dyDescent="0.25">
      <c r="A8" s="2"/>
      <c r="B8" s="2"/>
      <c r="C8" s="5" t="s">
        <v>3</v>
      </c>
      <c r="D8" s="5" t="s">
        <v>3</v>
      </c>
      <c r="E8" s="5" t="s">
        <v>290</v>
      </c>
      <c r="F8" s="7" t="s">
        <v>291</v>
      </c>
      <c r="G8" s="5" t="s">
        <v>278</v>
      </c>
      <c r="H8" s="5" t="s">
        <v>280</v>
      </c>
      <c r="I8" s="10" t="s">
        <v>278</v>
      </c>
      <c r="J8" s="10" t="s">
        <v>283</v>
      </c>
      <c r="K8" s="13" t="s">
        <v>285</v>
      </c>
    </row>
    <row r="9" spans="1:11" ht="15.75" thickBot="1" x14ac:dyDescent="0.3">
      <c r="A9" s="3"/>
      <c r="B9" s="3"/>
      <c r="C9" s="6" t="s">
        <v>276</v>
      </c>
      <c r="D9" s="6" t="s">
        <v>277</v>
      </c>
      <c r="E9" s="6"/>
      <c r="F9" s="8"/>
      <c r="G9" s="52" t="s">
        <v>279</v>
      </c>
      <c r="H9" s="6" t="s">
        <v>281</v>
      </c>
      <c r="I9" s="11" t="s">
        <v>282</v>
      </c>
      <c r="J9" s="50" t="s">
        <v>284</v>
      </c>
      <c r="K9" s="29" t="s">
        <v>287</v>
      </c>
    </row>
    <row r="10" spans="1:11" x14ac:dyDescent="0.25">
      <c r="A10" s="14">
        <v>101000</v>
      </c>
      <c r="B10" s="15" t="s">
        <v>6</v>
      </c>
      <c r="C10" s="46">
        <v>268686.36</v>
      </c>
      <c r="D10" s="39">
        <v>9719.08</v>
      </c>
      <c r="E10" s="47">
        <f>C10+D10</f>
        <v>278405.44</v>
      </c>
      <c r="F10" s="30">
        <v>159</v>
      </c>
      <c r="G10" s="44">
        <f>E10/F10</f>
        <v>1750.9776100628931</v>
      </c>
      <c r="H10" s="32">
        <v>0</v>
      </c>
      <c r="I10" s="48">
        <f>G10*H10</f>
        <v>0</v>
      </c>
      <c r="J10" s="49"/>
      <c r="K10" s="48">
        <f>I10-J10</f>
        <v>0</v>
      </c>
    </row>
    <row r="11" spans="1:11" x14ac:dyDescent="0.25">
      <c r="A11" s="16">
        <v>104000</v>
      </c>
      <c r="B11" s="17" t="s">
        <v>7</v>
      </c>
      <c r="C11" s="38">
        <v>354066.05</v>
      </c>
      <c r="D11" s="39">
        <v>14033.34</v>
      </c>
      <c r="E11" s="41">
        <f t="shared" ref="E11:E74" si="0">C11+D11</f>
        <v>368099.39</v>
      </c>
      <c r="F11" s="30">
        <v>195</v>
      </c>
      <c r="G11" s="44">
        <f t="shared" ref="G11:G74" si="1">E11/F11</f>
        <v>1887.6891794871797</v>
      </c>
      <c r="H11" s="33">
        <v>7</v>
      </c>
      <c r="I11" s="44">
        <f t="shared" ref="I11:I74" si="2">G11*H11</f>
        <v>13213.824256410258</v>
      </c>
      <c r="J11" s="45"/>
      <c r="K11" s="44">
        <f t="shared" ref="K11:K74" si="3">I11-J11</f>
        <v>13213.824256410258</v>
      </c>
    </row>
    <row r="12" spans="1:11" x14ac:dyDescent="0.25">
      <c r="A12" s="16">
        <v>201000</v>
      </c>
      <c r="B12" s="17" t="s">
        <v>8</v>
      </c>
      <c r="C12" s="38">
        <v>380345.87</v>
      </c>
      <c r="D12" s="39">
        <v>14091.28</v>
      </c>
      <c r="E12" s="41">
        <f t="shared" si="0"/>
        <v>394437.15</v>
      </c>
      <c r="F12" s="30">
        <v>174</v>
      </c>
      <c r="G12" s="44">
        <f t="shared" si="1"/>
        <v>2266.8801724137934</v>
      </c>
      <c r="H12" s="33">
        <v>2</v>
      </c>
      <c r="I12" s="44">
        <f t="shared" si="2"/>
        <v>4533.7603448275868</v>
      </c>
      <c r="J12" s="45"/>
      <c r="K12" s="44">
        <f t="shared" si="3"/>
        <v>4533.7603448275868</v>
      </c>
    </row>
    <row r="13" spans="1:11" x14ac:dyDescent="0.25">
      <c r="A13" s="16">
        <v>203000</v>
      </c>
      <c r="B13" s="17" t="s">
        <v>9</v>
      </c>
      <c r="C13" s="38">
        <v>415425.31</v>
      </c>
      <c r="D13" s="39">
        <v>14927.63</v>
      </c>
      <c r="E13" s="41">
        <f t="shared" si="0"/>
        <v>430352.94</v>
      </c>
      <c r="F13" s="30">
        <v>195</v>
      </c>
      <c r="G13" s="44">
        <f t="shared" si="1"/>
        <v>2206.9381538461539</v>
      </c>
      <c r="H13" s="33">
        <v>0</v>
      </c>
      <c r="I13" s="44">
        <f t="shared" si="2"/>
        <v>0</v>
      </c>
      <c r="J13" s="45"/>
      <c r="K13" s="44">
        <f t="shared" si="3"/>
        <v>0</v>
      </c>
    </row>
    <row r="14" spans="1:11" x14ac:dyDescent="0.25">
      <c r="A14" s="16">
        <v>302000</v>
      </c>
      <c r="B14" s="17" t="s">
        <v>10</v>
      </c>
      <c r="C14" s="38">
        <v>147037.64000000001</v>
      </c>
      <c r="D14" s="39">
        <v>5525.31</v>
      </c>
      <c r="E14" s="41">
        <f t="shared" si="0"/>
        <v>152562.95000000001</v>
      </c>
      <c r="F14" s="30">
        <v>96</v>
      </c>
      <c r="G14" s="44">
        <f t="shared" si="1"/>
        <v>1589.1973958333335</v>
      </c>
      <c r="H14" s="33">
        <v>0</v>
      </c>
      <c r="I14" s="44">
        <f t="shared" si="2"/>
        <v>0</v>
      </c>
      <c r="J14" s="45"/>
      <c r="K14" s="44">
        <f t="shared" si="3"/>
        <v>0</v>
      </c>
    </row>
    <row r="15" spans="1:11" x14ac:dyDescent="0.25">
      <c r="A15" s="16">
        <v>303000</v>
      </c>
      <c r="B15" s="17" t="s">
        <v>11</v>
      </c>
      <c r="C15" s="38">
        <v>756076.13</v>
      </c>
      <c r="D15" s="39">
        <v>30663.67</v>
      </c>
      <c r="E15" s="41">
        <f t="shared" si="0"/>
        <v>786739.8</v>
      </c>
      <c r="F15" s="30">
        <v>394</v>
      </c>
      <c r="G15" s="44">
        <f t="shared" si="1"/>
        <v>1996.8015228426398</v>
      </c>
      <c r="H15" s="33">
        <v>2</v>
      </c>
      <c r="I15" s="44">
        <f t="shared" si="2"/>
        <v>3993.6030456852795</v>
      </c>
      <c r="J15" s="45"/>
      <c r="K15" s="44">
        <f t="shared" si="3"/>
        <v>3993.6030456852795</v>
      </c>
    </row>
    <row r="16" spans="1:11" x14ac:dyDescent="0.25">
      <c r="A16" s="16">
        <v>304000</v>
      </c>
      <c r="B16" s="17" t="s">
        <v>12</v>
      </c>
      <c r="C16" s="38">
        <v>116995.2</v>
      </c>
      <c r="D16" s="39">
        <v>3835.04</v>
      </c>
      <c r="E16" s="41">
        <f t="shared" si="0"/>
        <v>120830.23999999999</v>
      </c>
      <c r="F16" s="30">
        <v>64</v>
      </c>
      <c r="G16" s="44">
        <f t="shared" si="1"/>
        <v>1887.9724999999999</v>
      </c>
      <c r="H16" s="33">
        <v>0</v>
      </c>
      <c r="I16" s="44">
        <f t="shared" si="2"/>
        <v>0</v>
      </c>
      <c r="J16" s="45"/>
      <c r="K16" s="44">
        <f t="shared" si="3"/>
        <v>0</v>
      </c>
    </row>
    <row r="17" spans="1:11" x14ac:dyDescent="0.25">
      <c r="A17" s="16">
        <v>401000</v>
      </c>
      <c r="B17" s="17" t="s">
        <v>13</v>
      </c>
      <c r="C17" s="38">
        <v>2455593.7599999998</v>
      </c>
      <c r="D17" s="39">
        <v>115593.05</v>
      </c>
      <c r="E17" s="41">
        <f t="shared" si="0"/>
        <v>2571186.8099999996</v>
      </c>
      <c r="F17" s="30">
        <v>1616</v>
      </c>
      <c r="G17" s="44">
        <f t="shared" si="1"/>
        <v>1591.080946782178</v>
      </c>
      <c r="H17" s="33">
        <v>10</v>
      </c>
      <c r="I17" s="44">
        <f t="shared" si="2"/>
        <v>15910.80946782178</v>
      </c>
      <c r="J17" s="45"/>
      <c r="K17" s="44">
        <f t="shared" si="3"/>
        <v>15910.80946782178</v>
      </c>
    </row>
    <row r="18" spans="1:11" x14ac:dyDescent="0.25">
      <c r="A18" s="16">
        <v>402000</v>
      </c>
      <c r="B18" s="17" t="s">
        <v>14</v>
      </c>
      <c r="C18" s="38">
        <v>113550.17</v>
      </c>
      <c r="D18" s="39">
        <v>4447.47</v>
      </c>
      <c r="E18" s="41">
        <f t="shared" si="0"/>
        <v>117997.64</v>
      </c>
      <c r="F18" s="30">
        <v>57</v>
      </c>
      <c r="G18" s="44">
        <f t="shared" si="1"/>
        <v>2070.1340350877194</v>
      </c>
      <c r="H18" s="33">
        <v>0</v>
      </c>
      <c r="I18" s="44">
        <f t="shared" si="2"/>
        <v>0</v>
      </c>
      <c r="J18" s="45"/>
      <c r="K18" s="44">
        <f t="shared" si="3"/>
        <v>0</v>
      </c>
    </row>
    <row r="19" spans="1:11" x14ac:dyDescent="0.25">
      <c r="A19" s="16">
        <v>403000</v>
      </c>
      <c r="B19" s="17" t="s">
        <v>15</v>
      </c>
      <c r="C19" s="38">
        <v>294200.81</v>
      </c>
      <c r="D19" s="39">
        <v>12428.63</v>
      </c>
      <c r="E19" s="41">
        <f t="shared" si="0"/>
        <v>306629.44</v>
      </c>
      <c r="F19" s="30">
        <v>156</v>
      </c>
      <c r="G19" s="44">
        <f t="shared" si="1"/>
        <v>1965.5733333333333</v>
      </c>
      <c r="H19" s="33">
        <v>0</v>
      </c>
      <c r="I19" s="44">
        <f t="shared" si="2"/>
        <v>0</v>
      </c>
      <c r="J19" s="45"/>
      <c r="K19" s="44">
        <f t="shared" si="3"/>
        <v>0</v>
      </c>
    </row>
    <row r="20" spans="1:11" x14ac:dyDescent="0.25">
      <c r="A20" s="16">
        <v>404000</v>
      </c>
      <c r="B20" s="17" t="s">
        <v>16</v>
      </c>
      <c r="C20" s="38">
        <v>312506.84000000003</v>
      </c>
      <c r="D20" s="39">
        <v>14023.3</v>
      </c>
      <c r="E20" s="41">
        <f t="shared" si="0"/>
        <v>326530.14</v>
      </c>
      <c r="F20" s="30">
        <v>250</v>
      </c>
      <c r="G20" s="44">
        <f t="shared" si="1"/>
        <v>1306.1205600000001</v>
      </c>
      <c r="H20" s="33">
        <v>0</v>
      </c>
      <c r="I20" s="44">
        <f t="shared" si="2"/>
        <v>0</v>
      </c>
      <c r="J20" s="45"/>
      <c r="K20" s="44">
        <f t="shared" si="3"/>
        <v>0</v>
      </c>
    </row>
    <row r="21" spans="1:11" x14ac:dyDescent="0.25">
      <c r="A21" s="16">
        <v>405000</v>
      </c>
      <c r="B21" s="17" t="s">
        <v>17</v>
      </c>
      <c r="C21" s="38">
        <v>2676274.12</v>
      </c>
      <c r="D21" s="39">
        <v>118216.87</v>
      </c>
      <c r="E21" s="41">
        <f t="shared" si="0"/>
        <v>2794490.99</v>
      </c>
      <c r="F21" s="30">
        <v>1656</v>
      </c>
      <c r="G21" s="44">
        <f t="shared" si="1"/>
        <v>1687.4945591787441</v>
      </c>
      <c r="H21" s="33">
        <v>24</v>
      </c>
      <c r="I21" s="44">
        <f t="shared" si="2"/>
        <v>40499.869420289862</v>
      </c>
      <c r="J21" s="45"/>
      <c r="K21" s="44">
        <f t="shared" si="3"/>
        <v>40499.869420289862</v>
      </c>
    </row>
    <row r="22" spans="1:11" x14ac:dyDescent="0.25">
      <c r="A22" s="16">
        <v>406000</v>
      </c>
      <c r="B22" s="17" t="s">
        <v>18</v>
      </c>
      <c r="C22" s="38">
        <v>647096.06000000006</v>
      </c>
      <c r="D22" s="39">
        <v>31485.53</v>
      </c>
      <c r="E22" s="41">
        <f t="shared" si="0"/>
        <v>678581.59000000008</v>
      </c>
      <c r="F22" s="30">
        <v>487</v>
      </c>
      <c r="G22" s="44">
        <f t="shared" si="1"/>
        <v>1393.3913552361398</v>
      </c>
      <c r="H22" s="33">
        <v>1</v>
      </c>
      <c r="I22" s="44">
        <f t="shared" si="2"/>
        <v>1393.3913552361398</v>
      </c>
      <c r="J22" s="45"/>
      <c r="K22" s="44">
        <f t="shared" si="3"/>
        <v>1393.3913552361398</v>
      </c>
    </row>
    <row r="23" spans="1:11" x14ac:dyDescent="0.25">
      <c r="A23" s="16">
        <v>407000</v>
      </c>
      <c r="B23" s="17" t="s">
        <v>19</v>
      </c>
      <c r="C23" s="38">
        <v>296704.53000000003</v>
      </c>
      <c r="D23" s="39">
        <v>13641.66</v>
      </c>
      <c r="E23" s="41">
        <f t="shared" si="0"/>
        <v>310346.19</v>
      </c>
      <c r="F23" s="30">
        <v>177</v>
      </c>
      <c r="G23" s="44">
        <f t="shared" si="1"/>
        <v>1753.3683050847458</v>
      </c>
      <c r="H23" s="33">
        <v>0</v>
      </c>
      <c r="I23" s="44">
        <f t="shared" si="2"/>
        <v>0</v>
      </c>
      <c r="J23" s="45"/>
      <c r="K23" s="44">
        <f t="shared" si="3"/>
        <v>0</v>
      </c>
    </row>
    <row r="24" spans="1:11" x14ac:dyDescent="0.25">
      <c r="A24" s="16">
        <v>440000</v>
      </c>
      <c r="B24" s="17" t="s">
        <v>20</v>
      </c>
      <c r="C24" s="38">
        <v>111115.51</v>
      </c>
      <c r="D24" s="39">
        <v>5478.39</v>
      </c>
      <c r="E24" s="41">
        <f t="shared" si="0"/>
        <v>116593.9</v>
      </c>
      <c r="F24" s="30">
        <v>77</v>
      </c>
      <c r="G24" s="44">
        <f t="shared" si="1"/>
        <v>1514.2064935064934</v>
      </c>
      <c r="H24" s="34">
        <v>0</v>
      </c>
      <c r="I24" s="44">
        <f t="shared" si="2"/>
        <v>0</v>
      </c>
      <c r="J24" s="45"/>
      <c r="K24" s="44">
        <f t="shared" si="3"/>
        <v>0</v>
      </c>
    </row>
    <row r="25" spans="1:11" x14ac:dyDescent="0.25">
      <c r="A25" s="16">
        <v>442000</v>
      </c>
      <c r="B25" s="17" t="s">
        <v>21</v>
      </c>
      <c r="C25" s="38">
        <v>74367.14</v>
      </c>
      <c r="D25" s="39">
        <v>3668.31</v>
      </c>
      <c r="E25" s="41">
        <f t="shared" si="0"/>
        <v>78035.45</v>
      </c>
      <c r="F25" s="30">
        <v>24</v>
      </c>
      <c r="G25" s="44">
        <f t="shared" si="1"/>
        <v>3251.4770833333332</v>
      </c>
      <c r="H25" s="34">
        <v>0</v>
      </c>
      <c r="I25" s="44">
        <f t="shared" si="2"/>
        <v>0</v>
      </c>
      <c r="J25" s="45"/>
      <c r="K25" s="44">
        <f t="shared" si="3"/>
        <v>0</v>
      </c>
    </row>
    <row r="26" spans="1:11" x14ac:dyDescent="0.25">
      <c r="A26" s="16">
        <v>444000</v>
      </c>
      <c r="B26" s="17" t="s">
        <v>22</v>
      </c>
      <c r="C26" s="38">
        <v>0</v>
      </c>
      <c r="D26" s="40">
        <v>0</v>
      </c>
      <c r="E26" s="41">
        <f t="shared" si="0"/>
        <v>0</v>
      </c>
      <c r="F26" s="31">
        <v>0</v>
      </c>
      <c r="G26" s="44" t="e">
        <f t="shared" si="1"/>
        <v>#DIV/0!</v>
      </c>
      <c r="H26" s="35">
        <v>0</v>
      </c>
      <c r="I26" s="44" t="e">
        <f t="shared" si="2"/>
        <v>#DIV/0!</v>
      </c>
      <c r="J26" s="45"/>
      <c r="K26" s="44" t="e">
        <f t="shared" si="3"/>
        <v>#DIV/0!</v>
      </c>
    </row>
    <row r="27" spans="1:11" x14ac:dyDescent="0.25">
      <c r="A27" s="16">
        <v>501000</v>
      </c>
      <c r="B27" s="17" t="s">
        <v>23</v>
      </c>
      <c r="C27" s="38">
        <v>120600.64</v>
      </c>
      <c r="D27" s="39">
        <v>4109.1099999999997</v>
      </c>
      <c r="E27" s="41">
        <f t="shared" si="0"/>
        <v>124709.75</v>
      </c>
      <c r="F27" s="30">
        <v>91</v>
      </c>
      <c r="G27" s="44">
        <f t="shared" si="1"/>
        <v>1370.4368131868132</v>
      </c>
      <c r="H27" s="33">
        <v>0</v>
      </c>
      <c r="I27" s="44">
        <f t="shared" si="2"/>
        <v>0</v>
      </c>
      <c r="J27" s="45"/>
      <c r="K27" s="44">
        <f t="shared" si="3"/>
        <v>0</v>
      </c>
    </row>
    <row r="28" spans="1:11" x14ac:dyDescent="0.25">
      <c r="A28" s="16">
        <v>502000</v>
      </c>
      <c r="B28" s="17" t="s">
        <v>24</v>
      </c>
      <c r="C28" s="38">
        <v>192838.97</v>
      </c>
      <c r="D28" s="39">
        <v>8625.86</v>
      </c>
      <c r="E28" s="41">
        <f t="shared" si="0"/>
        <v>201464.83000000002</v>
      </c>
      <c r="F28" s="30">
        <v>129</v>
      </c>
      <c r="G28" s="44">
        <f t="shared" si="1"/>
        <v>1561.7428682170544</v>
      </c>
      <c r="H28" s="33">
        <v>0</v>
      </c>
      <c r="I28" s="44">
        <f t="shared" si="2"/>
        <v>0</v>
      </c>
      <c r="J28" s="45"/>
      <c r="K28" s="44">
        <f t="shared" si="3"/>
        <v>0</v>
      </c>
    </row>
    <row r="29" spans="1:11" x14ac:dyDescent="0.25">
      <c r="A29" s="16">
        <v>503000</v>
      </c>
      <c r="B29" s="17" t="s">
        <v>25</v>
      </c>
      <c r="C29" s="38">
        <v>511969.53</v>
      </c>
      <c r="D29" s="39">
        <v>20590.189999999999</v>
      </c>
      <c r="E29" s="41">
        <f t="shared" si="0"/>
        <v>532559.72</v>
      </c>
      <c r="F29" s="30">
        <v>237</v>
      </c>
      <c r="G29" s="44">
        <f t="shared" si="1"/>
        <v>2247.0874261603376</v>
      </c>
      <c r="H29" s="33">
        <v>0</v>
      </c>
      <c r="I29" s="44">
        <f t="shared" si="2"/>
        <v>0</v>
      </c>
      <c r="J29" s="45"/>
      <c r="K29" s="44">
        <f t="shared" si="3"/>
        <v>0</v>
      </c>
    </row>
    <row r="30" spans="1:11" x14ac:dyDescent="0.25">
      <c r="A30" s="16">
        <v>504000</v>
      </c>
      <c r="B30" s="17" t="s">
        <v>26</v>
      </c>
      <c r="C30" s="38">
        <v>95975.03</v>
      </c>
      <c r="D30" s="39">
        <v>3350.94</v>
      </c>
      <c r="E30" s="41">
        <f t="shared" si="0"/>
        <v>99325.97</v>
      </c>
      <c r="F30" s="30">
        <v>52</v>
      </c>
      <c r="G30" s="44">
        <f t="shared" si="1"/>
        <v>1910.1148076923077</v>
      </c>
      <c r="H30" s="33">
        <v>0</v>
      </c>
      <c r="I30" s="44">
        <f t="shared" si="2"/>
        <v>0</v>
      </c>
      <c r="J30" s="45"/>
      <c r="K30" s="44">
        <f t="shared" si="3"/>
        <v>0</v>
      </c>
    </row>
    <row r="31" spans="1:11" x14ac:dyDescent="0.25">
      <c r="A31" s="16">
        <v>505000</v>
      </c>
      <c r="B31" s="17" t="s">
        <v>27</v>
      </c>
      <c r="C31" s="38">
        <v>176444.45</v>
      </c>
      <c r="D31" s="39">
        <v>7004.02</v>
      </c>
      <c r="E31" s="41">
        <f t="shared" si="0"/>
        <v>183448.47</v>
      </c>
      <c r="F31" s="30">
        <v>115</v>
      </c>
      <c r="G31" s="44">
        <f t="shared" si="1"/>
        <v>1595.2040869565217</v>
      </c>
      <c r="H31" s="33">
        <v>0</v>
      </c>
      <c r="I31" s="44">
        <f t="shared" si="2"/>
        <v>0</v>
      </c>
      <c r="J31" s="45"/>
      <c r="K31" s="44">
        <f t="shared" si="3"/>
        <v>0</v>
      </c>
    </row>
    <row r="32" spans="1:11" x14ac:dyDescent="0.25">
      <c r="A32" s="16">
        <v>506000</v>
      </c>
      <c r="B32" s="17" t="s">
        <v>28</v>
      </c>
      <c r="C32" s="38">
        <v>86410.74</v>
      </c>
      <c r="D32" s="39">
        <v>2961.11</v>
      </c>
      <c r="E32" s="41">
        <f t="shared" si="0"/>
        <v>89371.85</v>
      </c>
      <c r="F32" s="30">
        <v>52</v>
      </c>
      <c r="G32" s="44">
        <f t="shared" si="1"/>
        <v>1718.6894230769233</v>
      </c>
      <c r="H32" s="33">
        <v>0</v>
      </c>
      <c r="I32" s="44">
        <f t="shared" si="2"/>
        <v>0</v>
      </c>
      <c r="J32" s="45"/>
      <c r="K32" s="44">
        <f t="shared" si="3"/>
        <v>0</v>
      </c>
    </row>
    <row r="33" spans="1:11" x14ac:dyDescent="0.25">
      <c r="A33" s="16">
        <v>601000</v>
      </c>
      <c r="B33" s="17" t="s">
        <v>29</v>
      </c>
      <c r="C33" s="38">
        <v>89789.4</v>
      </c>
      <c r="D33" s="39">
        <v>3274.82</v>
      </c>
      <c r="E33" s="41">
        <f t="shared" si="0"/>
        <v>93064.22</v>
      </c>
      <c r="F33" s="30">
        <v>46</v>
      </c>
      <c r="G33" s="44">
        <f t="shared" si="1"/>
        <v>2023.1352173913044</v>
      </c>
      <c r="H33" s="33">
        <v>0</v>
      </c>
      <c r="I33" s="44">
        <f t="shared" si="2"/>
        <v>0</v>
      </c>
      <c r="J33" s="45"/>
      <c r="K33" s="44">
        <f t="shared" si="3"/>
        <v>0</v>
      </c>
    </row>
    <row r="34" spans="1:11" x14ac:dyDescent="0.25">
      <c r="A34" s="16">
        <v>602000</v>
      </c>
      <c r="B34" s="17" t="s">
        <v>30</v>
      </c>
      <c r="C34" s="38">
        <v>333015.53000000003</v>
      </c>
      <c r="D34" s="39">
        <v>13123.07</v>
      </c>
      <c r="E34" s="41">
        <f t="shared" si="0"/>
        <v>346138.60000000003</v>
      </c>
      <c r="F34" s="30">
        <v>158</v>
      </c>
      <c r="G34" s="44">
        <f t="shared" si="1"/>
        <v>2190.7506329113926</v>
      </c>
      <c r="H34" s="33">
        <v>0</v>
      </c>
      <c r="I34" s="44">
        <f t="shared" si="2"/>
        <v>0</v>
      </c>
      <c r="J34" s="45"/>
      <c r="K34" s="44">
        <f t="shared" si="3"/>
        <v>0</v>
      </c>
    </row>
    <row r="35" spans="1:11" x14ac:dyDescent="0.25">
      <c r="A35" s="16">
        <v>701000</v>
      </c>
      <c r="B35" s="17" t="s">
        <v>31</v>
      </c>
      <c r="C35" s="38">
        <v>141239.37</v>
      </c>
      <c r="D35" s="39">
        <v>4284.66</v>
      </c>
      <c r="E35" s="41">
        <f t="shared" si="0"/>
        <v>145524.03</v>
      </c>
      <c r="F35" s="30">
        <v>68</v>
      </c>
      <c r="G35" s="44">
        <f t="shared" si="1"/>
        <v>2140.0592647058825</v>
      </c>
      <c r="H35" s="33">
        <v>0</v>
      </c>
      <c r="I35" s="44">
        <f t="shared" si="2"/>
        <v>0</v>
      </c>
      <c r="J35" s="45"/>
      <c r="K35" s="44">
        <f t="shared" si="3"/>
        <v>0</v>
      </c>
    </row>
    <row r="36" spans="1:11" x14ac:dyDescent="0.25">
      <c r="A36" s="16">
        <v>801000</v>
      </c>
      <c r="B36" s="17" t="s">
        <v>32</v>
      </c>
      <c r="C36" s="38">
        <v>374097.32</v>
      </c>
      <c r="D36" s="39">
        <v>16120.54</v>
      </c>
      <c r="E36" s="41">
        <f t="shared" si="0"/>
        <v>390217.86</v>
      </c>
      <c r="F36" s="30">
        <v>265</v>
      </c>
      <c r="G36" s="44">
        <f t="shared" si="1"/>
        <v>1472.5202264150944</v>
      </c>
      <c r="H36" s="33">
        <v>0</v>
      </c>
      <c r="I36" s="44">
        <f t="shared" si="2"/>
        <v>0</v>
      </c>
      <c r="J36" s="45"/>
      <c r="K36" s="44">
        <f t="shared" si="3"/>
        <v>0</v>
      </c>
    </row>
    <row r="37" spans="1:11" x14ac:dyDescent="0.25">
      <c r="A37" s="16">
        <v>802000</v>
      </c>
      <c r="B37" s="17" t="s">
        <v>33</v>
      </c>
      <c r="C37" s="38">
        <v>143897.20000000001</v>
      </c>
      <c r="D37" s="39">
        <v>5242.9</v>
      </c>
      <c r="E37" s="41">
        <f t="shared" si="0"/>
        <v>149140.1</v>
      </c>
      <c r="F37" s="30">
        <v>76</v>
      </c>
      <c r="G37" s="44">
        <f t="shared" si="1"/>
        <v>1962.3697368421053</v>
      </c>
      <c r="H37" s="33">
        <v>1</v>
      </c>
      <c r="I37" s="44">
        <f t="shared" si="2"/>
        <v>1962.3697368421053</v>
      </c>
      <c r="J37" s="45"/>
      <c r="K37" s="44">
        <f t="shared" si="3"/>
        <v>1962.3697368421053</v>
      </c>
    </row>
    <row r="38" spans="1:11" x14ac:dyDescent="0.25">
      <c r="A38" s="16">
        <v>803000</v>
      </c>
      <c r="B38" s="17" t="s">
        <v>34</v>
      </c>
      <c r="C38" s="38">
        <v>253548.65</v>
      </c>
      <c r="D38" s="39">
        <v>9929.69</v>
      </c>
      <c r="E38" s="41">
        <f t="shared" si="0"/>
        <v>263478.33999999997</v>
      </c>
      <c r="F38" s="30">
        <v>137</v>
      </c>
      <c r="G38" s="44">
        <f t="shared" si="1"/>
        <v>1923.1995620437954</v>
      </c>
      <c r="H38" s="33">
        <v>0</v>
      </c>
      <c r="I38" s="44">
        <f t="shared" si="2"/>
        <v>0</v>
      </c>
      <c r="J38" s="45"/>
      <c r="K38" s="44">
        <f t="shared" si="3"/>
        <v>0</v>
      </c>
    </row>
    <row r="39" spans="1:11" x14ac:dyDescent="0.25">
      <c r="A39" s="16">
        <v>901000</v>
      </c>
      <c r="B39" s="17" t="s">
        <v>35</v>
      </c>
      <c r="C39" s="38">
        <v>115027.35</v>
      </c>
      <c r="D39" s="39">
        <v>3473.5</v>
      </c>
      <c r="E39" s="41">
        <f t="shared" si="0"/>
        <v>118500.85</v>
      </c>
      <c r="F39" s="30">
        <v>64</v>
      </c>
      <c r="G39" s="44">
        <f t="shared" si="1"/>
        <v>1851.5757812500001</v>
      </c>
      <c r="H39" s="33">
        <v>0</v>
      </c>
      <c r="I39" s="44">
        <f t="shared" si="2"/>
        <v>0</v>
      </c>
      <c r="J39" s="45"/>
      <c r="K39" s="44">
        <f t="shared" si="3"/>
        <v>0</v>
      </c>
    </row>
    <row r="40" spans="1:11" x14ac:dyDescent="0.25">
      <c r="A40" s="16">
        <v>903000</v>
      </c>
      <c r="B40" s="17" t="s">
        <v>36</v>
      </c>
      <c r="C40" s="38">
        <v>284569.68</v>
      </c>
      <c r="D40" s="39">
        <v>9718.76</v>
      </c>
      <c r="E40" s="41">
        <f t="shared" si="0"/>
        <v>294288.44</v>
      </c>
      <c r="F40" s="30">
        <v>105</v>
      </c>
      <c r="G40" s="44">
        <f t="shared" si="1"/>
        <v>2802.7470476190479</v>
      </c>
      <c r="H40" s="33">
        <v>1</v>
      </c>
      <c r="I40" s="44">
        <f t="shared" si="2"/>
        <v>2802.7470476190479</v>
      </c>
      <c r="J40" s="45"/>
      <c r="K40" s="44">
        <f t="shared" si="3"/>
        <v>2802.7470476190479</v>
      </c>
    </row>
    <row r="41" spans="1:11" x14ac:dyDescent="0.25">
      <c r="A41" s="16">
        <v>1002000</v>
      </c>
      <c r="B41" s="17" t="s">
        <v>37</v>
      </c>
      <c r="C41" s="38">
        <v>413304.63</v>
      </c>
      <c r="D41" s="39">
        <v>14477.61</v>
      </c>
      <c r="E41" s="41">
        <f t="shared" si="0"/>
        <v>427782.24</v>
      </c>
      <c r="F41" s="30">
        <v>211</v>
      </c>
      <c r="G41" s="44">
        <f t="shared" si="1"/>
        <v>2027.4039810426541</v>
      </c>
      <c r="H41" s="33">
        <v>3</v>
      </c>
      <c r="I41" s="44">
        <f t="shared" si="2"/>
        <v>6082.2119431279625</v>
      </c>
      <c r="J41" s="45"/>
      <c r="K41" s="44">
        <f t="shared" si="3"/>
        <v>6082.2119431279625</v>
      </c>
    </row>
    <row r="42" spans="1:11" x14ac:dyDescent="0.25">
      <c r="A42" s="16">
        <v>1003000</v>
      </c>
      <c r="B42" s="17" t="s">
        <v>38</v>
      </c>
      <c r="C42" s="38">
        <v>172568.12</v>
      </c>
      <c r="D42" s="39">
        <v>5641.7</v>
      </c>
      <c r="E42" s="41">
        <f t="shared" si="0"/>
        <v>178209.82</v>
      </c>
      <c r="F42" s="30">
        <v>88</v>
      </c>
      <c r="G42" s="44">
        <f t="shared" si="1"/>
        <v>2025.1115909090911</v>
      </c>
      <c r="H42" s="33">
        <v>1</v>
      </c>
      <c r="I42" s="44">
        <f t="shared" si="2"/>
        <v>2025.1115909090911</v>
      </c>
      <c r="J42" s="45"/>
      <c r="K42" s="44">
        <f t="shared" si="3"/>
        <v>2025.1115909090911</v>
      </c>
    </row>
    <row r="43" spans="1:11" x14ac:dyDescent="0.25">
      <c r="A43" s="16">
        <v>1101000</v>
      </c>
      <c r="B43" s="17" t="s">
        <v>39</v>
      </c>
      <c r="C43" s="38">
        <v>250558.31</v>
      </c>
      <c r="D43" s="39">
        <v>7287.89</v>
      </c>
      <c r="E43" s="41">
        <f t="shared" si="0"/>
        <v>257846.2</v>
      </c>
      <c r="F43" s="30">
        <v>114</v>
      </c>
      <c r="G43" s="44">
        <f t="shared" si="1"/>
        <v>2261.8087719298246</v>
      </c>
      <c r="H43" s="33">
        <v>0</v>
      </c>
      <c r="I43" s="44">
        <f t="shared" si="2"/>
        <v>0</v>
      </c>
      <c r="J43" s="45"/>
      <c r="K43" s="44">
        <f t="shared" si="3"/>
        <v>0</v>
      </c>
    </row>
    <row r="44" spans="1:11" x14ac:dyDescent="0.25">
      <c r="A44" s="16">
        <v>1104000</v>
      </c>
      <c r="B44" s="17" t="s">
        <v>40</v>
      </c>
      <c r="C44" s="38">
        <v>182564.94</v>
      </c>
      <c r="D44" s="39">
        <v>6759.94</v>
      </c>
      <c r="E44" s="41">
        <f t="shared" si="0"/>
        <v>189324.88</v>
      </c>
      <c r="F44" s="30">
        <v>143</v>
      </c>
      <c r="G44" s="44">
        <f t="shared" si="1"/>
        <v>1323.9502097902098</v>
      </c>
      <c r="H44" s="33">
        <v>0</v>
      </c>
      <c r="I44" s="44">
        <f t="shared" si="2"/>
        <v>0</v>
      </c>
      <c r="J44" s="45"/>
      <c r="K44" s="44">
        <f t="shared" si="3"/>
        <v>0</v>
      </c>
    </row>
    <row r="45" spans="1:11" x14ac:dyDescent="0.25">
      <c r="A45" s="16">
        <v>1106000</v>
      </c>
      <c r="B45" s="17" t="s">
        <v>41</v>
      </c>
      <c r="C45" s="38">
        <v>153340.51999999999</v>
      </c>
      <c r="D45" s="39">
        <v>4768.83</v>
      </c>
      <c r="E45" s="41">
        <f t="shared" si="0"/>
        <v>158109.34999999998</v>
      </c>
      <c r="F45" s="30">
        <v>95</v>
      </c>
      <c r="G45" s="44">
        <f t="shared" si="1"/>
        <v>1664.3089473684208</v>
      </c>
      <c r="H45" s="33">
        <v>0</v>
      </c>
      <c r="I45" s="44">
        <f t="shared" si="2"/>
        <v>0</v>
      </c>
      <c r="J45" s="45"/>
      <c r="K45" s="44">
        <f t="shared" si="3"/>
        <v>0</v>
      </c>
    </row>
    <row r="46" spans="1:11" x14ac:dyDescent="0.25">
      <c r="A46" s="16">
        <v>1201000</v>
      </c>
      <c r="B46" s="17" t="s">
        <v>42</v>
      </c>
      <c r="C46" s="38">
        <v>106745</v>
      </c>
      <c r="D46" s="39">
        <v>3467.31</v>
      </c>
      <c r="E46" s="41">
        <f t="shared" si="0"/>
        <v>110212.31</v>
      </c>
      <c r="F46" s="30">
        <v>76</v>
      </c>
      <c r="G46" s="44">
        <f t="shared" si="1"/>
        <v>1450.1619736842106</v>
      </c>
      <c r="H46" s="33">
        <v>0</v>
      </c>
      <c r="I46" s="44">
        <f t="shared" si="2"/>
        <v>0</v>
      </c>
      <c r="J46" s="45"/>
      <c r="K46" s="44">
        <f t="shared" si="3"/>
        <v>0</v>
      </c>
    </row>
    <row r="47" spans="1:11" x14ac:dyDescent="0.25">
      <c r="A47" s="16">
        <v>1202000</v>
      </c>
      <c r="B47" s="17" t="s">
        <v>43</v>
      </c>
      <c r="C47" s="38">
        <v>340229.29</v>
      </c>
      <c r="D47" s="39">
        <v>13531.92</v>
      </c>
      <c r="E47" s="41">
        <f t="shared" si="0"/>
        <v>353761.20999999996</v>
      </c>
      <c r="F47" s="30">
        <v>224</v>
      </c>
      <c r="G47" s="44">
        <f t="shared" si="1"/>
        <v>1579.2911160714284</v>
      </c>
      <c r="H47" s="33">
        <v>0</v>
      </c>
      <c r="I47" s="44">
        <f t="shared" si="2"/>
        <v>0</v>
      </c>
      <c r="J47" s="45"/>
      <c r="K47" s="44">
        <f t="shared" si="3"/>
        <v>0</v>
      </c>
    </row>
    <row r="48" spans="1:11" x14ac:dyDescent="0.25">
      <c r="A48" s="16">
        <v>1203000</v>
      </c>
      <c r="B48" s="17" t="s">
        <v>44</v>
      </c>
      <c r="C48" s="38">
        <v>126384.51</v>
      </c>
      <c r="D48" s="39">
        <v>4927.75</v>
      </c>
      <c r="E48" s="41">
        <f t="shared" si="0"/>
        <v>131312.26</v>
      </c>
      <c r="F48" s="30">
        <v>93</v>
      </c>
      <c r="G48" s="44">
        <f t="shared" si="1"/>
        <v>1411.9597849462366</v>
      </c>
      <c r="H48" s="33">
        <v>0</v>
      </c>
      <c r="I48" s="44">
        <f t="shared" si="2"/>
        <v>0</v>
      </c>
      <c r="J48" s="45"/>
      <c r="K48" s="44">
        <f t="shared" si="3"/>
        <v>0</v>
      </c>
    </row>
    <row r="49" spans="1:11" x14ac:dyDescent="0.25">
      <c r="A49" s="16">
        <v>1204000</v>
      </c>
      <c r="B49" s="17" t="s">
        <v>45</v>
      </c>
      <c r="C49" s="38">
        <v>91857.44</v>
      </c>
      <c r="D49" s="39">
        <v>3524.42</v>
      </c>
      <c r="E49" s="41">
        <f t="shared" si="0"/>
        <v>95381.86</v>
      </c>
      <c r="F49" s="30">
        <v>75</v>
      </c>
      <c r="G49" s="44">
        <f t="shared" si="1"/>
        <v>1271.7581333333333</v>
      </c>
      <c r="H49" s="33">
        <v>0</v>
      </c>
      <c r="I49" s="44">
        <f t="shared" si="2"/>
        <v>0</v>
      </c>
      <c r="J49" s="45"/>
      <c r="K49" s="44">
        <f t="shared" si="3"/>
        <v>0</v>
      </c>
    </row>
    <row r="50" spans="1:11" x14ac:dyDescent="0.25">
      <c r="A50" s="16">
        <v>1304000</v>
      </c>
      <c r="B50" s="17" t="s">
        <v>46</v>
      </c>
      <c r="C50" s="38">
        <v>92510.65</v>
      </c>
      <c r="D50" s="39">
        <v>3947.43</v>
      </c>
      <c r="E50" s="41">
        <f t="shared" si="0"/>
        <v>96458.079999999987</v>
      </c>
      <c r="F50" s="30">
        <v>68</v>
      </c>
      <c r="G50" s="44">
        <f t="shared" si="1"/>
        <v>1418.501176470588</v>
      </c>
      <c r="H50" s="33">
        <v>0</v>
      </c>
      <c r="I50" s="44">
        <f t="shared" si="2"/>
        <v>0</v>
      </c>
      <c r="J50" s="45"/>
      <c r="K50" s="44">
        <f t="shared" si="3"/>
        <v>0</v>
      </c>
    </row>
    <row r="51" spans="1:11" x14ac:dyDescent="0.25">
      <c r="A51" s="16">
        <v>1305000</v>
      </c>
      <c r="B51" s="17" t="s">
        <v>47</v>
      </c>
      <c r="C51" s="38">
        <v>200554.36</v>
      </c>
      <c r="D51" s="39">
        <v>6663.56</v>
      </c>
      <c r="E51" s="41">
        <f t="shared" si="0"/>
        <v>207217.91999999998</v>
      </c>
      <c r="F51" s="30">
        <v>89</v>
      </c>
      <c r="G51" s="44">
        <f t="shared" si="1"/>
        <v>2328.291235955056</v>
      </c>
      <c r="H51" s="33">
        <v>1</v>
      </c>
      <c r="I51" s="44">
        <f t="shared" si="2"/>
        <v>2328.291235955056</v>
      </c>
      <c r="J51" s="45"/>
      <c r="K51" s="44">
        <f t="shared" si="3"/>
        <v>2328.291235955056</v>
      </c>
    </row>
    <row r="52" spans="1:11" x14ac:dyDescent="0.25">
      <c r="A52" s="16">
        <v>1402000</v>
      </c>
      <c r="B52" s="17" t="s">
        <v>48</v>
      </c>
      <c r="C52" s="38">
        <v>632695.02</v>
      </c>
      <c r="D52" s="39">
        <v>24685.48</v>
      </c>
      <c r="E52" s="41">
        <f t="shared" si="0"/>
        <v>657380.5</v>
      </c>
      <c r="F52" s="30">
        <v>288</v>
      </c>
      <c r="G52" s="44">
        <f t="shared" si="1"/>
        <v>2282.5711805555557</v>
      </c>
      <c r="H52" s="33">
        <v>1</v>
      </c>
      <c r="I52" s="44">
        <f t="shared" si="2"/>
        <v>2282.5711805555557</v>
      </c>
      <c r="J52" s="45"/>
      <c r="K52" s="44">
        <f t="shared" si="3"/>
        <v>2282.5711805555557</v>
      </c>
    </row>
    <row r="53" spans="1:11" x14ac:dyDescent="0.25">
      <c r="A53" s="16">
        <v>1408000</v>
      </c>
      <c r="B53" s="17" t="s">
        <v>49</v>
      </c>
      <c r="C53" s="38">
        <v>201277.7</v>
      </c>
      <c r="D53" s="39">
        <v>7467.14</v>
      </c>
      <c r="E53" s="41">
        <f t="shared" si="0"/>
        <v>208744.84000000003</v>
      </c>
      <c r="F53" s="30">
        <v>87</v>
      </c>
      <c r="G53" s="44">
        <f t="shared" si="1"/>
        <v>2399.3659770114946</v>
      </c>
      <c r="H53" s="33">
        <v>0</v>
      </c>
      <c r="I53" s="44">
        <f t="shared" si="2"/>
        <v>0</v>
      </c>
      <c r="J53" s="45"/>
      <c r="K53" s="44">
        <f t="shared" si="3"/>
        <v>0</v>
      </c>
    </row>
    <row r="54" spans="1:11" x14ac:dyDescent="0.25">
      <c r="A54" s="16">
        <v>1503000</v>
      </c>
      <c r="B54" s="17" t="s">
        <v>50</v>
      </c>
      <c r="C54" s="38">
        <v>87720.99</v>
      </c>
      <c r="D54" s="39">
        <v>3319.25</v>
      </c>
      <c r="E54" s="41">
        <f t="shared" si="0"/>
        <v>91040.24</v>
      </c>
      <c r="F54" s="30">
        <v>69</v>
      </c>
      <c r="G54" s="44">
        <f t="shared" si="1"/>
        <v>1319.423768115942</v>
      </c>
      <c r="H54" s="33">
        <v>0</v>
      </c>
      <c r="I54" s="44">
        <f t="shared" si="2"/>
        <v>0</v>
      </c>
      <c r="J54" s="45"/>
      <c r="K54" s="44">
        <f t="shared" si="3"/>
        <v>0</v>
      </c>
    </row>
    <row r="55" spans="1:11" x14ac:dyDescent="0.25">
      <c r="A55" s="16">
        <v>1505000</v>
      </c>
      <c r="B55" s="17" t="s">
        <v>51</v>
      </c>
      <c r="C55" s="38">
        <v>90026.6</v>
      </c>
      <c r="D55" s="39">
        <v>3193.94</v>
      </c>
      <c r="E55" s="41">
        <f t="shared" si="0"/>
        <v>93220.540000000008</v>
      </c>
      <c r="F55" s="30">
        <v>71</v>
      </c>
      <c r="G55" s="44">
        <f t="shared" si="1"/>
        <v>1312.9653521126761</v>
      </c>
      <c r="H55" s="33">
        <v>0</v>
      </c>
      <c r="I55" s="44">
        <f t="shared" si="2"/>
        <v>0</v>
      </c>
      <c r="J55" s="45"/>
      <c r="K55" s="44">
        <f t="shared" si="3"/>
        <v>0</v>
      </c>
    </row>
    <row r="56" spans="1:11" x14ac:dyDescent="0.25">
      <c r="A56" s="16">
        <v>1507000</v>
      </c>
      <c r="B56" s="17" t="s">
        <v>52</v>
      </c>
      <c r="C56" s="38">
        <v>544452.05000000005</v>
      </c>
      <c r="D56" s="39">
        <v>19529.38</v>
      </c>
      <c r="E56" s="41">
        <f t="shared" si="0"/>
        <v>563981.43000000005</v>
      </c>
      <c r="F56" s="30">
        <v>245</v>
      </c>
      <c r="G56" s="44">
        <f t="shared" si="1"/>
        <v>2301.9650204081636</v>
      </c>
      <c r="H56" s="33">
        <v>4</v>
      </c>
      <c r="I56" s="44">
        <f t="shared" si="2"/>
        <v>9207.8600816326543</v>
      </c>
      <c r="J56" s="45"/>
      <c r="K56" s="44">
        <f t="shared" si="3"/>
        <v>9207.8600816326543</v>
      </c>
    </row>
    <row r="57" spans="1:11" x14ac:dyDescent="0.25">
      <c r="A57" s="16">
        <v>1601000</v>
      </c>
      <c r="B57" s="17" t="s">
        <v>53</v>
      </c>
      <c r="C57" s="38">
        <v>117248.58</v>
      </c>
      <c r="D57" s="39">
        <v>4536.51</v>
      </c>
      <c r="E57" s="41">
        <f t="shared" si="0"/>
        <v>121785.09</v>
      </c>
      <c r="F57" s="30">
        <v>75</v>
      </c>
      <c r="G57" s="44">
        <f t="shared" si="1"/>
        <v>1623.8011999999999</v>
      </c>
      <c r="H57" s="33">
        <v>0</v>
      </c>
      <c r="I57" s="44">
        <f t="shared" si="2"/>
        <v>0</v>
      </c>
      <c r="J57" s="45"/>
      <c r="K57" s="44">
        <f t="shared" si="3"/>
        <v>0</v>
      </c>
    </row>
    <row r="58" spans="1:11" x14ac:dyDescent="0.25">
      <c r="A58" s="16">
        <v>1602000</v>
      </c>
      <c r="B58" s="17" t="s">
        <v>54</v>
      </c>
      <c r="C58" s="38">
        <v>343697.47</v>
      </c>
      <c r="D58" s="39">
        <v>13054.64</v>
      </c>
      <c r="E58" s="41">
        <f t="shared" si="0"/>
        <v>356752.11</v>
      </c>
      <c r="F58" s="30">
        <v>276</v>
      </c>
      <c r="G58" s="44">
        <f t="shared" si="1"/>
        <v>1292.5801086956521</v>
      </c>
      <c r="H58" s="33">
        <v>0</v>
      </c>
      <c r="I58" s="44">
        <f t="shared" si="2"/>
        <v>0</v>
      </c>
      <c r="J58" s="45"/>
      <c r="K58" s="44">
        <f t="shared" si="3"/>
        <v>0</v>
      </c>
    </row>
    <row r="59" spans="1:11" x14ac:dyDescent="0.25">
      <c r="A59" s="16">
        <v>1603000</v>
      </c>
      <c r="B59" s="17" t="s">
        <v>55</v>
      </c>
      <c r="C59" s="38">
        <v>341808.4</v>
      </c>
      <c r="D59" s="39">
        <v>15154.37</v>
      </c>
      <c r="E59" s="41">
        <f t="shared" si="0"/>
        <v>356962.77</v>
      </c>
      <c r="F59" s="30">
        <v>225</v>
      </c>
      <c r="G59" s="44">
        <f t="shared" si="1"/>
        <v>1586.5012000000002</v>
      </c>
      <c r="H59" s="33">
        <v>5</v>
      </c>
      <c r="I59" s="44">
        <f t="shared" si="2"/>
        <v>7932.5060000000012</v>
      </c>
      <c r="J59" s="45"/>
      <c r="K59" s="44">
        <f t="shared" si="3"/>
        <v>7932.5060000000012</v>
      </c>
    </row>
    <row r="60" spans="1:11" x14ac:dyDescent="0.25">
      <c r="A60" s="16">
        <v>1605000</v>
      </c>
      <c r="B60" s="17" t="s">
        <v>56</v>
      </c>
      <c r="C60" s="38">
        <v>185990.99</v>
      </c>
      <c r="D60" s="39">
        <v>6281.85</v>
      </c>
      <c r="E60" s="41">
        <f t="shared" si="0"/>
        <v>192272.84</v>
      </c>
      <c r="F60" s="30">
        <v>111</v>
      </c>
      <c r="G60" s="44">
        <f t="shared" si="1"/>
        <v>1732.1877477477476</v>
      </c>
      <c r="H60" s="33">
        <v>0</v>
      </c>
      <c r="I60" s="44">
        <f t="shared" si="2"/>
        <v>0</v>
      </c>
      <c r="J60" s="45"/>
      <c r="K60" s="44">
        <f t="shared" si="3"/>
        <v>0</v>
      </c>
    </row>
    <row r="61" spans="1:11" x14ac:dyDescent="0.25">
      <c r="A61" s="16">
        <v>1608000</v>
      </c>
      <c r="B61" s="17" t="s">
        <v>57</v>
      </c>
      <c r="C61" s="38">
        <v>1112455.56</v>
      </c>
      <c r="D61" s="39">
        <v>47472.639999999999</v>
      </c>
      <c r="E61" s="41">
        <f t="shared" si="0"/>
        <v>1159928.2</v>
      </c>
      <c r="F61" s="30">
        <v>718</v>
      </c>
      <c r="G61" s="44">
        <f t="shared" si="1"/>
        <v>1615.4988857938718</v>
      </c>
      <c r="H61" s="33">
        <v>10</v>
      </c>
      <c r="I61" s="44">
        <f t="shared" si="2"/>
        <v>16154.988857938717</v>
      </c>
      <c r="J61" s="45"/>
      <c r="K61" s="44">
        <f t="shared" si="3"/>
        <v>16154.988857938717</v>
      </c>
    </row>
    <row r="62" spans="1:11" x14ac:dyDescent="0.25">
      <c r="A62" s="16">
        <v>1611000</v>
      </c>
      <c r="B62" s="17" t="s">
        <v>58</v>
      </c>
      <c r="C62" s="38">
        <v>592089.46</v>
      </c>
      <c r="D62" s="39">
        <v>25628.21</v>
      </c>
      <c r="E62" s="41">
        <f t="shared" si="0"/>
        <v>617717.66999999993</v>
      </c>
      <c r="F62" s="30">
        <v>476</v>
      </c>
      <c r="G62" s="44">
        <f t="shared" si="1"/>
        <v>1297.7261974789915</v>
      </c>
      <c r="H62" s="33">
        <v>0</v>
      </c>
      <c r="I62" s="44">
        <f t="shared" si="2"/>
        <v>0</v>
      </c>
      <c r="J62" s="45"/>
      <c r="K62" s="44">
        <f t="shared" si="3"/>
        <v>0</v>
      </c>
    </row>
    <row r="63" spans="1:11" x14ac:dyDescent="0.25">
      <c r="A63" s="16">
        <v>1612000</v>
      </c>
      <c r="B63" s="17" t="s">
        <v>59</v>
      </c>
      <c r="C63" s="38">
        <v>393112.2</v>
      </c>
      <c r="D63" s="39">
        <v>18781.669999999998</v>
      </c>
      <c r="E63" s="41">
        <f t="shared" si="0"/>
        <v>411893.87</v>
      </c>
      <c r="F63" s="30">
        <v>257</v>
      </c>
      <c r="G63" s="44">
        <f t="shared" si="1"/>
        <v>1602.6998832684824</v>
      </c>
      <c r="H63" s="33">
        <v>0</v>
      </c>
      <c r="I63" s="44">
        <f t="shared" si="2"/>
        <v>0</v>
      </c>
      <c r="J63" s="45"/>
      <c r="K63" s="44">
        <f t="shared" si="3"/>
        <v>0</v>
      </c>
    </row>
    <row r="64" spans="1:11" x14ac:dyDescent="0.25">
      <c r="A64" s="16">
        <v>1613000</v>
      </c>
      <c r="B64" s="17" t="s">
        <v>60</v>
      </c>
      <c r="C64" s="38">
        <v>173786.32</v>
      </c>
      <c r="D64" s="39">
        <v>6265.8</v>
      </c>
      <c r="E64" s="41">
        <f t="shared" si="0"/>
        <v>180052.12</v>
      </c>
      <c r="F64" s="30">
        <v>137</v>
      </c>
      <c r="G64" s="44">
        <f t="shared" si="1"/>
        <v>1314.2490510948905</v>
      </c>
      <c r="H64" s="33">
        <v>0</v>
      </c>
      <c r="I64" s="44">
        <f t="shared" si="2"/>
        <v>0</v>
      </c>
      <c r="J64" s="45"/>
      <c r="K64" s="44">
        <f t="shared" si="3"/>
        <v>0</v>
      </c>
    </row>
    <row r="65" spans="1:11" x14ac:dyDescent="0.25">
      <c r="A65" s="16">
        <v>1701000</v>
      </c>
      <c r="B65" s="17" t="s">
        <v>61</v>
      </c>
      <c r="C65" s="38">
        <v>612991.54</v>
      </c>
      <c r="D65" s="39">
        <v>24417.37</v>
      </c>
      <c r="E65" s="41">
        <f t="shared" si="0"/>
        <v>637408.91</v>
      </c>
      <c r="F65" s="30">
        <v>396</v>
      </c>
      <c r="G65" s="44">
        <f t="shared" si="1"/>
        <v>1609.6184595959596</v>
      </c>
      <c r="H65" s="33">
        <v>4</v>
      </c>
      <c r="I65" s="44">
        <f t="shared" si="2"/>
        <v>6438.4738383838385</v>
      </c>
      <c r="J65" s="45"/>
      <c r="K65" s="44">
        <f t="shared" si="3"/>
        <v>6438.4738383838385</v>
      </c>
    </row>
    <row r="66" spans="1:11" x14ac:dyDescent="0.25">
      <c r="A66" s="16">
        <v>1702000</v>
      </c>
      <c r="B66" s="17" t="s">
        <v>62</v>
      </c>
      <c r="C66" s="38">
        <v>182583.69</v>
      </c>
      <c r="D66" s="39">
        <v>6911.7</v>
      </c>
      <c r="E66" s="41">
        <f t="shared" si="0"/>
        <v>189495.39</v>
      </c>
      <c r="F66" s="30">
        <v>119</v>
      </c>
      <c r="G66" s="44">
        <f t="shared" si="1"/>
        <v>1592.3982352941177</v>
      </c>
      <c r="H66" s="33">
        <v>3</v>
      </c>
      <c r="I66" s="44">
        <f t="shared" si="2"/>
        <v>4777.1947058823534</v>
      </c>
      <c r="J66" s="45"/>
      <c r="K66" s="44">
        <f t="shared" si="3"/>
        <v>4777.1947058823534</v>
      </c>
    </row>
    <row r="67" spans="1:11" x14ac:dyDescent="0.25">
      <c r="A67" s="16">
        <v>1703000</v>
      </c>
      <c r="B67" s="17" t="s">
        <v>63</v>
      </c>
      <c r="C67" s="38">
        <v>157777.21</v>
      </c>
      <c r="D67" s="39">
        <v>5250.34</v>
      </c>
      <c r="E67" s="41">
        <f t="shared" si="0"/>
        <v>163027.54999999999</v>
      </c>
      <c r="F67" s="30">
        <v>116</v>
      </c>
      <c r="G67" s="44">
        <f t="shared" si="1"/>
        <v>1405.4099137931034</v>
      </c>
      <c r="H67" s="33">
        <v>1</v>
      </c>
      <c r="I67" s="44">
        <f t="shared" si="2"/>
        <v>1405.4099137931034</v>
      </c>
      <c r="J67" s="45"/>
      <c r="K67" s="44">
        <f t="shared" si="3"/>
        <v>1405.4099137931034</v>
      </c>
    </row>
    <row r="68" spans="1:11" x14ac:dyDescent="0.25">
      <c r="A68" s="16">
        <v>1704000</v>
      </c>
      <c r="B68" s="17" t="s">
        <v>64</v>
      </c>
      <c r="C68" s="38">
        <v>114801.07</v>
      </c>
      <c r="D68" s="39">
        <v>2924.51</v>
      </c>
      <c r="E68" s="41">
        <f t="shared" si="0"/>
        <v>117725.58</v>
      </c>
      <c r="F68" s="30">
        <v>67</v>
      </c>
      <c r="G68" s="44">
        <f t="shared" si="1"/>
        <v>1757.098208955224</v>
      </c>
      <c r="H68" s="33">
        <v>0</v>
      </c>
      <c r="I68" s="44">
        <f t="shared" si="2"/>
        <v>0</v>
      </c>
      <c r="J68" s="45"/>
      <c r="K68" s="44">
        <f t="shared" si="3"/>
        <v>0</v>
      </c>
    </row>
    <row r="69" spans="1:11" x14ac:dyDescent="0.25">
      <c r="A69" s="16">
        <v>1705000</v>
      </c>
      <c r="B69" s="17" t="s">
        <v>65</v>
      </c>
      <c r="C69" s="38">
        <v>1179585.77</v>
      </c>
      <c r="D69" s="39">
        <v>45771.66</v>
      </c>
      <c r="E69" s="41">
        <f t="shared" si="0"/>
        <v>1225357.43</v>
      </c>
      <c r="F69" s="30">
        <v>663</v>
      </c>
      <c r="G69" s="44">
        <f t="shared" si="1"/>
        <v>1848.2012518853694</v>
      </c>
      <c r="H69" s="33">
        <v>7</v>
      </c>
      <c r="I69" s="44">
        <f t="shared" si="2"/>
        <v>12937.408763197585</v>
      </c>
      <c r="J69" s="45"/>
      <c r="K69" s="44">
        <f t="shared" si="3"/>
        <v>12937.408763197585</v>
      </c>
    </row>
    <row r="70" spans="1:11" x14ac:dyDescent="0.25">
      <c r="A70" s="16">
        <v>1802000</v>
      </c>
      <c r="B70" s="17" t="s">
        <v>66</v>
      </c>
      <c r="C70" s="38">
        <v>147356.17000000001</v>
      </c>
      <c r="D70" s="39">
        <v>5126.13</v>
      </c>
      <c r="E70" s="41">
        <f t="shared" si="0"/>
        <v>152482.30000000002</v>
      </c>
      <c r="F70" s="30">
        <v>70</v>
      </c>
      <c r="G70" s="44">
        <f t="shared" si="1"/>
        <v>2178.3185714285719</v>
      </c>
      <c r="H70" s="33">
        <v>0</v>
      </c>
      <c r="I70" s="44">
        <f t="shared" si="2"/>
        <v>0</v>
      </c>
      <c r="J70" s="45"/>
      <c r="K70" s="44">
        <f t="shared" si="3"/>
        <v>0</v>
      </c>
    </row>
    <row r="71" spans="1:11" x14ac:dyDescent="0.25">
      <c r="A71" s="16">
        <v>1803000</v>
      </c>
      <c r="B71" s="17" t="s">
        <v>67</v>
      </c>
      <c r="C71" s="38">
        <v>1306951.1399999999</v>
      </c>
      <c r="D71" s="39">
        <v>47062.82</v>
      </c>
      <c r="E71" s="41">
        <f t="shared" si="0"/>
        <v>1354013.96</v>
      </c>
      <c r="F71" s="30">
        <v>593</v>
      </c>
      <c r="G71" s="44">
        <f t="shared" si="1"/>
        <v>2283.328768971332</v>
      </c>
      <c r="H71" s="33">
        <v>0</v>
      </c>
      <c r="I71" s="44">
        <f t="shared" si="2"/>
        <v>0</v>
      </c>
      <c r="J71" s="45"/>
      <c r="K71" s="44">
        <f t="shared" si="3"/>
        <v>0</v>
      </c>
    </row>
    <row r="72" spans="1:11" x14ac:dyDescent="0.25">
      <c r="A72" s="16">
        <v>1804000</v>
      </c>
      <c r="B72" s="17" t="s">
        <v>68</v>
      </c>
      <c r="C72" s="38">
        <v>809418.85</v>
      </c>
      <c r="D72" s="39">
        <v>32364.240000000002</v>
      </c>
      <c r="E72" s="41">
        <f t="shared" si="0"/>
        <v>841783.09</v>
      </c>
      <c r="F72" s="30">
        <v>477</v>
      </c>
      <c r="G72" s="44">
        <f t="shared" si="1"/>
        <v>1764.7444234800837</v>
      </c>
      <c r="H72" s="33">
        <v>2</v>
      </c>
      <c r="I72" s="44">
        <f t="shared" si="2"/>
        <v>3529.4888469601674</v>
      </c>
      <c r="J72" s="45"/>
      <c r="K72" s="44">
        <f t="shared" si="3"/>
        <v>3529.4888469601674</v>
      </c>
    </row>
    <row r="73" spans="1:11" x14ac:dyDescent="0.25">
      <c r="A73" s="16">
        <v>1901000</v>
      </c>
      <c r="B73" s="17" t="s">
        <v>69</v>
      </c>
      <c r="C73" s="38">
        <v>163842.67000000001</v>
      </c>
      <c r="D73" s="39">
        <v>4904.76</v>
      </c>
      <c r="E73" s="41">
        <f t="shared" si="0"/>
        <v>168747.43000000002</v>
      </c>
      <c r="F73" s="30">
        <v>78</v>
      </c>
      <c r="G73" s="44">
        <f t="shared" si="1"/>
        <v>2163.4285897435902</v>
      </c>
      <c r="H73" s="33">
        <v>0</v>
      </c>
      <c r="I73" s="44">
        <f t="shared" si="2"/>
        <v>0</v>
      </c>
      <c r="J73" s="45"/>
      <c r="K73" s="44">
        <f t="shared" si="3"/>
        <v>0</v>
      </c>
    </row>
    <row r="74" spans="1:11" x14ac:dyDescent="0.25">
      <c r="A74" s="16">
        <v>1905000</v>
      </c>
      <c r="B74" s="17" t="s">
        <v>70</v>
      </c>
      <c r="C74" s="38">
        <v>566315.57999999996</v>
      </c>
      <c r="D74" s="39">
        <v>21693.55</v>
      </c>
      <c r="E74" s="41">
        <f t="shared" si="0"/>
        <v>588009.13</v>
      </c>
      <c r="F74" s="30">
        <v>381</v>
      </c>
      <c r="G74" s="44">
        <f t="shared" si="1"/>
        <v>1543.3310498687665</v>
      </c>
      <c r="H74" s="33">
        <v>0</v>
      </c>
      <c r="I74" s="44">
        <f t="shared" si="2"/>
        <v>0</v>
      </c>
      <c r="J74" s="45"/>
      <c r="K74" s="44">
        <f t="shared" si="3"/>
        <v>0</v>
      </c>
    </row>
    <row r="75" spans="1:11" x14ac:dyDescent="0.25">
      <c r="A75" s="16">
        <v>2002000</v>
      </c>
      <c r="B75" s="17" t="s">
        <v>71</v>
      </c>
      <c r="C75" s="38">
        <v>238683.19</v>
      </c>
      <c r="D75" s="39">
        <v>6595.31</v>
      </c>
      <c r="E75" s="41">
        <f t="shared" ref="E75:E138" si="4">C75+D75</f>
        <v>245278.5</v>
      </c>
      <c r="F75" s="30">
        <v>173</v>
      </c>
      <c r="G75" s="44">
        <f t="shared" ref="G75:G138" si="5">E75/F75</f>
        <v>1417.7947976878613</v>
      </c>
      <c r="H75" s="33">
        <v>0</v>
      </c>
      <c r="I75" s="44">
        <f t="shared" ref="I75:I138" si="6">G75*H75</f>
        <v>0</v>
      </c>
      <c r="J75" s="45"/>
      <c r="K75" s="44">
        <f t="shared" ref="K75:K138" si="7">I75-J75</f>
        <v>0</v>
      </c>
    </row>
    <row r="76" spans="1:11" x14ac:dyDescent="0.25">
      <c r="A76" s="16">
        <v>2104000</v>
      </c>
      <c r="B76" s="17" t="s">
        <v>72</v>
      </c>
      <c r="C76" s="38">
        <v>370367.35</v>
      </c>
      <c r="D76" s="39">
        <v>11140.32</v>
      </c>
      <c r="E76" s="41">
        <f t="shared" si="4"/>
        <v>381507.67</v>
      </c>
      <c r="F76" s="30">
        <v>136</v>
      </c>
      <c r="G76" s="44">
        <f t="shared" si="5"/>
        <v>2805.203455882353</v>
      </c>
      <c r="H76" s="33">
        <v>1</v>
      </c>
      <c r="I76" s="44">
        <f t="shared" si="6"/>
        <v>2805.203455882353</v>
      </c>
      <c r="J76" s="45"/>
      <c r="K76" s="44">
        <f t="shared" si="7"/>
        <v>2805.203455882353</v>
      </c>
    </row>
    <row r="77" spans="1:11" x14ac:dyDescent="0.25">
      <c r="A77" s="16">
        <v>2105000</v>
      </c>
      <c r="B77" s="17" t="s">
        <v>73</v>
      </c>
      <c r="C77" s="38">
        <v>288765.64</v>
      </c>
      <c r="D77" s="39">
        <v>9999.25</v>
      </c>
      <c r="E77" s="41">
        <f t="shared" si="4"/>
        <v>298764.89</v>
      </c>
      <c r="F77" s="30">
        <v>145</v>
      </c>
      <c r="G77" s="44">
        <f t="shared" si="5"/>
        <v>2060.4475172413795</v>
      </c>
      <c r="H77" s="33">
        <v>8</v>
      </c>
      <c r="I77" s="44">
        <f t="shared" si="6"/>
        <v>16483.580137931036</v>
      </c>
      <c r="J77" s="45"/>
      <c r="K77" s="44">
        <f t="shared" si="7"/>
        <v>16483.580137931036</v>
      </c>
    </row>
    <row r="78" spans="1:11" x14ac:dyDescent="0.25">
      <c r="A78" s="16">
        <v>2202000</v>
      </c>
      <c r="B78" s="17" t="s">
        <v>74</v>
      </c>
      <c r="C78" s="38">
        <v>217409.09</v>
      </c>
      <c r="D78" s="39">
        <v>7451.66</v>
      </c>
      <c r="E78" s="41">
        <f t="shared" si="4"/>
        <v>224860.75</v>
      </c>
      <c r="F78" s="30">
        <v>130</v>
      </c>
      <c r="G78" s="44">
        <f t="shared" si="5"/>
        <v>1729.698076923077</v>
      </c>
      <c r="H78" s="33">
        <v>0</v>
      </c>
      <c r="I78" s="44">
        <f t="shared" si="6"/>
        <v>0</v>
      </c>
      <c r="J78" s="45"/>
      <c r="K78" s="44">
        <f t="shared" si="7"/>
        <v>0</v>
      </c>
    </row>
    <row r="79" spans="1:11" x14ac:dyDescent="0.25">
      <c r="A79" s="16">
        <v>2203000</v>
      </c>
      <c r="B79" s="17" t="s">
        <v>75</v>
      </c>
      <c r="C79" s="38">
        <v>391181.45</v>
      </c>
      <c r="D79" s="39">
        <v>15877.2</v>
      </c>
      <c r="E79" s="41">
        <f t="shared" si="4"/>
        <v>407058.65</v>
      </c>
      <c r="F79" s="30">
        <v>184</v>
      </c>
      <c r="G79" s="44">
        <f t="shared" si="5"/>
        <v>2212.2752717391304</v>
      </c>
      <c r="H79" s="33">
        <v>3</v>
      </c>
      <c r="I79" s="44">
        <f t="shared" si="6"/>
        <v>6636.8258152173912</v>
      </c>
      <c r="J79" s="45"/>
      <c r="K79" s="44">
        <f t="shared" si="7"/>
        <v>6636.8258152173912</v>
      </c>
    </row>
    <row r="80" spans="1:11" x14ac:dyDescent="0.25">
      <c r="A80" s="16">
        <v>2301000</v>
      </c>
      <c r="B80" s="17" t="s">
        <v>76</v>
      </c>
      <c r="C80" s="38">
        <v>1926396.31</v>
      </c>
      <c r="D80" s="39">
        <v>78935.42</v>
      </c>
      <c r="E80" s="41">
        <f t="shared" si="4"/>
        <v>2005331.73</v>
      </c>
      <c r="F80" s="30">
        <v>1086</v>
      </c>
      <c r="G80" s="44">
        <f t="shared" si="5"/>
        <v>1846.530138121547</v>
      </c>
      <c r="H80" s="33">
        <v>26</v>
      </c>
      <c r="I80" s="44">
        <f t="shared" si="6"/>
        <v>48009.783591160223</v>
      </c>
      <c r="J80" s="45"/>
      <c r="K80" s="44">
        <f t="shared" si="7"/>
        <v>48009.783591160223</v>
      </c>
    </row>
    <row r="81" spans="1:11" x14ac:dyDescent="0.25">
      <c r="A81" s="16">
        <v>2303000</v>
      </c>
      <c r="B81" s="17" t="s">
        <v>77</v>
      </c>
      <c r="C81" s="38">
        <v>610708.24</v>
      </c>
      <c r="D81" s="39">
        <v>24902.38</v>
      </c>
      <c r="E81" s="41">
        <f t="shared" si="4"/>
        <v>635610.62</v>
      </c>
      <c r="F81" s="30">
        <v>321</v>
      </c>
      <c r="G81" s="44">
        <f t="shared" si="5"/>
        <v>1980.0953894080997</v>
      </c>
      <c r="H81" s="33">
        <v>12</v>
      </c>
      <c r="I81" s="44">
        <f t="shared" si="6"/>
        <v>23761.144672897197</v>
      </c>
      <c r="J81" s="45"/>
      <c r="K81" s="44">
        <f t="shared" si="7"/>
        <v>23761.144672897197</v>
      </c>
    </row>
    <row r="82" spans="1:11" x14ac:dyDescent="0.25">
      <c r="A82" s="16">
        <v>2304000</v>
      </c>
      <c r="B82" s="17" t="s">
        <v>78</v>
      </c>
      <c r="C82" s="38">
        <v>79281.06</v>
      </c>
      <c r="D82" s="39">
        <v>3119.59</v>
      </c>
      <c r="E82" s="41">
        <f t="shared" si="4"/>
        <v>82400.649999999994</v>
      </c>
      <c r="F82" s="30">
        <v>76</v>
      </c>
      <c r="G82" s="44">
        <f t="shared" si="5"/>
        <v>1084.2190789473684</v>
      </c>
      <c r="H82" s="33">
        <v>0</v>
      </c>
      <c r="I82" s="44">
        <f t="shared" si="6"/>
        <v>0</v>
      </c>
      <c r="J82" s="45"/>
      <c r="K82" s="44">
        <f t="shared" si="7"/>
        <v>0</v>
      </c>
    </row>
    <row r="83" spans="1:11" x14ac:dyDescent="0.25">
      <c r="A83" s="16">
        <v>2305000</v>
      </c>
      <c r="B83" s="17" t="s">
        <v>79</v>
      </c>
      <c r="C83" s="38">
        <v>218812.6</v>
      </c>
      <c r="D83" s="39">
        <v>8679.16</v>
      </c>
      <c r="E83" s="41">
        <f t="shared" si="4"/>
        <v>227491.76</v>
      </c>
      <c r="F83" s="30">
        <v>153</v>
      </c>
      <c r="G83" s="44">
        <f t="shared" si="5"/>
        <v>1486.874248366013</v>
      </c>
      <c r="H83" s="33">
        <v>0</v>
      </c>
      <c r="I83" s="44">
        <f t="shared" si="6"/>
        <v>0</v>
      </c>
      <c r="J83" s="45"/>
      <c r="K83" s="44">
        <f t="shared" si="7"/>
        <v>0</v>
      </c>
    </row>
    <row r="84" spans="1:11" x14ac:dyDescent="0.25">
      <c r="A84" s="16">
        <v>2306000</v>
      </c>
      <c r="B84" s="17" t="s">
        <v>80</v>
      </c>
      <c r="C84" s="38">
        <v>88073.84</v>
      </c>
      <c r="D84" s="39">
        <v>3779.94</v>
      </c>
      <c r="E84" s="41">
        <f t="shared" si="4"/>
        <v>91853.78</v>
      </c>
      <c r="F84" s="30">
        <v>60</v>
      </c>
      <c r="G84" s="44">
        <f t="shared" si="5"/>
        <v>1530.8963333333334</v>
      </c>
      <c r="H84" s="33">
        <v>0</v>
      </c>
      <c r="I84" s="44">
        <f t="shared" si="6"/>
        <v>0</v>
      </c>
      <c r="J84" s="45"/>
      <c r="K84" s="44">
        <f t="shared" si="7"/>
        <v>0</v>
      </c>
    </row>
    <row r="85" spans="1:11" x14ac:dyDescent="0.25">
      <c r="A85" s="16">
        <v>2307000</v>
      </c>
      <c r="B85" s="17" t="s">
        <v>81</v>
      </c>
      <c r="C85" s="38">
        <v>588353.35</v>
      </c>
      <c r="D85" s="39">
        <v>24280.35</v>
      </c>
      <c r="E85" s="41">
        <f t="shared" si="4"/>
        <v>612633.69999999995</v>
      </c>
      <c r="F85" s="30">
        <v>463</v>
      </c>
      <c r="G85" s="44">
        <f t="shared" si="5"/>
        <v>1323.1829373650107</v>
      </c>
      <c r="H85" s="33">
        <v>2</v>
      </c>
      <c r="I85" s="44">
        <f t="shared" si="6"/>
        <v>2646.3658747300215</v>
      </c>
      <c r="J85" s="45"/>
      <c r="K85" s="44">
        <f t="shared" si="7"/>
        <v>2646.3658747300215</v>
      </c>
    </row>
    <row r="86" spans="1:11" x14ac:dyDescent="0.25">
      <c r="A86" s="16">
        <v>2402000</v>
      </c>
      <c r="B86" s="17" t="s">
        <v>82</v>
      </c>
      <c r="C86" s="38">
        <v>154226.32</v>
      </c>
      <c r="D86" s="39">
        <v>6463.17</v>
      </c>
      <c r="E86" s="41">
        <f t="shared" si="4"/>
        <v>160689.49000000002</v>
      </c>
      <c r="F86" s="30">
        <v>97</v>
      </c>
      <c r="G86" s="44">
        <f t="shared" si="5"/>
        <v>1656.5926804123712</v>
      </c>
      <c r="H86" s="33">
        <v>0</v>
      </c>
      <c r="I86" s="44">
        <f t="shared" si="6"/>
        <v>0</v>
      </c>
      <c r="J86" s="45"/>
      <c r="K86" s="44">
        <f t="shared" si="7"/>
        <v>0</v>
      </c>
    </row>
    <row r="87" spans="1:11" x14ac:dyDescent="0.25">
      <c r="A87" s="16">
        <v>2403000</v>
      </c>
      <c r="B87" s="17" t="s">
        <v>83</v>
      </c>
      <c r="C87" s="38">
        <v>94609.87</v>
      </c>
      <c r="D87" s="39">
        <v>3556.03</v>
      </c>
      <c r="E87" s="41">
        <f t="shared" si="4"/>
        <v>98165.9</v>
      </c>
      <c r="F87" s="30">
        <v>48</v>
      </c>
      <c r="G87" s="44">
        <f t="shared" si="5"/>
        <v>2045.1229166666665</v>
      </c>
      <c r="H87" s="33">
        <v>0</v>
      </c>
      <c r="I87" s="44">
        <f t="shared" si="6"/>
        <v>0</v>
      </c>
      <c r="J87" s="45"/>
      <c r="K87" s="44">
        <f t="shared" si="7"/>
        <v>0</v>
      </c>
    </row>
    <row r="88" spans="1:11" x14ac:dyDescent="0.25">
      <c r="A88" s="16">
        <v>2404000</v>
      </c>
      <c r="B88" s="17" t="s">
        <v>84</v>
      </c>
      <c r="C88" s="38">
        <v>367501.94</v>
      </c>
      <c r="D88" s="39">
        <v>14301.36</v>
      </c>
      <c r="E88" s="41">
        <f t="shared" si="4"/>
        <v>381803.3</v>
      </c>
      <c r="F88" s="30">
        <v>185</v>
      </c>
      <c r="G88" s="44">
        <f t="shared" si="5"/>
        <v>2063.8016216216215</v>
      </c>
      <c r="H88" s="33">
        <v>0</v>
      </c>
      <c r="I88" s="44">
        <f t="shared" si="6"/>
        <v>0</v>
      </c>
      <c r="J88" s="45"/>
      <c r="K88" s="44">
        <f t="shared" si="7"/>
        <v>0</v>
      </c>
    </row>
    <row r="89" spans="1:11" x14ac:dyDescent="0.25">
      <c r="A89" s="16">
        <v>2501000</v>
      </c>
      <c r="B89" s="17" t="s">
        <v>85</v>
      </c>
      <c r="C89" s="38">
        <v>120623.54</v>
      </c>
      <c r="D89" s="39">
        <v>3528.72</v>
      </c>
      <c r="E89" s="41">
        <f t="shared" si="4"/>
        <v>124152.26</v>
      </c>
      <c r="F89" s="30">
        <v>58</v>
      </c>
      <c r="G89" s="44">
        <f t="shared" si="5"/>
        <v>2140.5562068965514</v>
      </c>
      <c r="H89" s="33">
        <v>0</v>
      </c>
      <c r="I89" s="44">
        <f t="shared" si="6"/>
        <v>0</v>
      </c>
      <c r="J89" s="45"/>
      <c r="K89" s="44">
        <f t="shared" si="7"/>
        <v>0</v>
      </c>
    </row>
    <row r="90" spans="1:11" x14ac:dyDescent="0.25">
      <c r="A90" s="16">
        <v>2502000</v>
      </c>
      <c r="B90" s="17" t="s">
        <v>86</v>
      </c>
      <c r="C90" s="38">
        <v>158368.53</v>
      </c>
      <c r="D90" s="39">
        <v>5964.49</v>
      </c>
      <c r="E90" s="41">
        <f t="shared" si="4"/>
        <v>164333.01999999999</v>
      </c>
      <c r="F90" s="30">
        <v>100</v>
      </c>
      <c r="G90" s="44">
        <f t="shared" si="5"/>
        <v>1643.3301999999999</v>
      </c>
      <c r="H90" s="33">
        <v>0</v>
      </c>
      <c r="I90" s="44">
        <f t="shared" si="6"/>
        <v>0</v>
      </c>
      <c r="J90" s="45"/>
      <c r="K90" s="44">
        <f t="shared" si="7"/>
        <v>0</v>
      </c>
    </row>
    <row r="91" spans="1:11" x14ac:dyDescent="0.25">
      <c r="A91" s="16">
        <v>2503000</v>
      </c>
      <c r="B91" s="17" t="s">
        <v>87</v>
      </c>
      <c r="C91" s="38">
        <v>81026.94</v>
      </c>
      <c r="D91" s="39">
        <v>3021.24</v>
      </c>
      <c r="E91" s="41">
        <f t="shared" si="4"/>
        <v>84048.180000000008</v>
      </c>
      <c r="F91" s="30">
        <v>56</v>
      </c>
      <c r="G91" s="44">
        <f t="shared" si="5"/>
        <v>1500.8603571428573</v>
      </c>
      <c r="H91" s="33">
        <v>0</v>
      </c>
      <c r="I91" s="44">
        <f t="shared" si="6"/>
        <v>0</v>
      </c>
      <c r="J91" s="45"/>
      <c r="K91" s="44">
        <f t="shared" si="7"/>
        <v>0</v>
      </c>
    </row>
    <row r="92" spans="1:11" x14ac:dyDescent="0.25">
      <c r="A92" s="16">
        <v>2601000</v>
      </c>
      <c r="B92" s="17" t="s">
        <v>88</v>
      </c>
      <c r="C92" s="38">
        <v>127542.09</v>
      </c>
      <c r="D92" s="39">
        <v>4842.2</v>
      </c>
      <c r="E92" s="41">
        <f t="shared" si="4"/>
        <v>132384.29</v>
      </c>
      <c r="F92" s="30">
        <v>72</v>
      </c>
      <c r="G92" s="44">
        <f t="shared" si="5"/>
        <v>1838.6706944444445</v>
      </c>
      <c r="H92" s="33">
        <v>0</v>
      </c>
      <c r="I92" s="44">
        <f t="shared" si="6"/>
        <v>0</v>
      </c>
      <c r="J92" s="45"/>
      <c r="K92" s="44">
        <f t="shared" si="7"/>
        <v>0</v>
      </c>
    </row>
    <row r="93" spans="1:11" x14ac:dyDescent="0.25">
      <c r="A93" s="16">
        <v>2602000</v>
      </c>
      <c r="B93" s="17" t="s">
        <v>89</v>
      </c>
      <c r="C93" s="38">
        <v>251715.82</v>
      </c>
      <c r="D93" s="39">
        <v>10719.16</v>
      </c>
      <c r="E93" s="41">
        <f t="shared" si="4"/>
        <v>262434.98</v>
      </c>
      <c r="F93" s="30">
        <v>148</v>
      </c>
      <c r="G93" s="44">
        <f t="shared" si="5"/>
        <v>1773.2093243243241</v>
      </c>
      <c r="H93" s="33">
        <v>2</v>
      </c>
      <c r="I93" s="44">
        <f t="shared" si="6"/>
        <v>3546.4186486486483</v>
      </c>
      <c r="J93" s="45"/>
      <c r="K93" s="44">
        <f t="shared" si="7"/>
        <v>3546.4186486486483</v>
      </c>
    </row>
    <row r="94" spans="1:11" x14ac:dyDescent="0.25">
      <c r="A94" s="16">
        <v>2603000</v>
      </c>
      <c r="B94" s="17" t="s">
        <v>90</v>
      </c>
      <c r="C94" s="38">
        <v>842950.46</v>
      </c>
      <c r="D94" s="39">
        <v>31476.79</v>
      </c>
      <c r="E94" s="41">
        <f t="shared" si="4"/>
        <v>874427.25</v>
      </c>
      <c r="F94" s="30">
        <v>494</v>
      </c>
      <c r="G94" s="44">
        <f t="shared" si="5"/>
        <v>1770.0956477732793</v>
      </c>
      <c r="H94" s="33">
        <v>1</v>
      </c>
      <c r="I94" s="44">
        <f t="shared" si="6"/>
        <v>1770.0956477732793</v>
      </c>
      <c r="J94" s="45"/>
      <c r="K94" s="44">
        <f t="shared" si="7"/>
        <v>1770.0956477732793</v>
      </c>
    </row>
    <row r="95" spans="1:11" x14ac:dyDescent="0.25">
      <c r="A95" s="16">
        <v>2604000</v>
      </c>
      <c r="B95" s="17" t="s">
        <v>91</v>
      </c>
      <c r="C95" s="38">
        <v>152730.4</v>
      </c>
      <c r="D95" s="39">
        <v>7165.35</v>
      </c>
      <c r="E95" s="41">
        <f t="shared" si="4"/>
        <v>159895.75</v>
      </c>
      <c r="F95" s="30">
        <v>106</v>
      </c>
      <c r="G95" s="44">
        <f t="shared" si="5"/>
        <v>1508.4504716981132</v>
      </c>
      <c r="H95" s="33">
        <v>0</v>
      </c>
      <c r="I95" s="44">
        <f t="shared" si="6"/>
        <v>0</v>
      </c>
      <c r="J95" s="45"/>
      <c r="K95" s="44">
        <f t="shared" si="7"/>
        <v>0</v>
      </c>
    </row>
    <row r="96" spans="1:11" x14ac:dyDescent="0.25">
      <c r="A96" s="16">
        <v>2605000</v>
      </c>
      <c r="B96" s="17" t="s">
        <v>92</v>
      </c>
      <c r="C96" s="38">
        <v>824668.46</v>
      </c>
      <c r="D96" s="39">
        <v>34069.71</v>
      </c>
      <c r="E96" s="41">
        <f t="shared" si="4"/>
        <v>858738.16999999993</v>
      </c>
      <c r="F96" s="30">
        <v>465</v>
      </c>
      <c r="G96" s="44">
        <f t="shared" si="5"/>
        <v>1846.7487526881719</v>
      </c>
      <c r="H96" s="33">
        <v>3</v>
      </c>
      <c r="I96" s="44">
        <f t="shared" si="6"/>
        <v>5540.2462580645151</v>
      </c>
      <c r="J96" s="45"/>
      <c r="K96" s="44">
        <f t="shared" si="7"/>
        <v>5540.2462580645151</v>
      </c>
    </row>
    <row r="97" spans="1:11" x14ac:dyDescent="0.25">
      <c r="A97" s="16">
        <v>2606000</v>
      </c>
      <c r="B97" s="17" t="s">
        <v>93</v>
      </c>
      <c r="C97" s="38">
        <v>576293.78</v>
      </c>
      <c r="D97" s="39">
        <v>24291.24</v>
      </c>
      <c r="E97" s="41">
        <f t="shared" si="4"/>
        <v>600585.02</v>
      </c>
      <c r="F97" s="30">
        <v>340</v>
      </c>
      <c r="G97" s="44">
        <f t="shared" si="5"/>
        <v>1766.4265294117647</v>
      </c>
      <c r="H97" s="33">
        <v>2</v>
      </c>
      <c r="I97" s="44">
        <f t="shared" si="6"/>
        <v>3532.8530588235294</v>
      </c>
      <c r="J97" s="45"/>
      <c r="K97" s="44">
        <f t="shared" si="7"/>
        <v>3532.8530588235294</v>
      </c>
    </row>
    <row r="98" spans="1:11" x14ac:dyDescent="0.25">
      <c r="A98" s="16">
        <v>2607000</v>
      </c>
      <c r="B98" s="17" t="s">
        <v>94</v>
      </c>
      <c r="C98" s="38">
        <v>139532.87</v>
      </c>
      <c r="D98" s="39">
        <v>4408.3599999999997</v>
      </c>
      <c r="E98" s="41">
        <f t="shared" si="4"/>
        <v>143941.22999999998</v>
      </c>
      <c r="F98" s="30">
        <v>79</v>
      </c>
      <c r="G98" s="44">
        <f t="shared" si="5"/>
        <v>1822.0408860759492</v>
      </c>
      <c r="H98" s="33">
        <v>1</v>
      </c>
      <c r="I98" s="44">
        <f t="shared" si="6"/>
        <v>1822.0408860759492</v>
      </c>
      <c r="J98" s="45"/>
      <c r="K98" s="44">
        <f t="shared" si="7"/>
        <v>1822.0408860759492</v>
      </c>
    </row>
    <row r="99" spans="1:11" x14ac:dyDescent="0.25">
      <c r="A99" s="16">
        <v>2703000</v>
      </c>
      <c r="B99" s="17" t="s">
        <v>95</v>
      </c>
      <c r="C99" s="38">
        <v>111049</v>
      </c>
      <c r="D99" s="39">
        <v>4467.25</v>
      </c>
      <c r="E99" s="41">
        <f t="shared" si="4"/>
        <v>115516.25</v>
      </c>
      <c r="F99" s="30">
        <v>78</v>
      </c>
      <c r="G99" s="44">
        <f t="shared" si="5"/>
        <v>1480.9775641025642</v>
      </c>
      <c r="H99" s="33">
        <v>0</v>
      </c>
      <c r="I99" s="44">
        <f t="shared" si="6"/>
        <v>0</v>
      </c>
      <c r="J99" s="45"/>
      <c r="K99" s="44">
        <f t="shared" si="7"/>
        <v>0</v>
      </c>
    </row>
    <row r="100" spans="1:11" x14ac:dyDescent="0.25">
      <c r="A100" s="16">
        <v>2705000</v>
      </c>
      <c r="B100" s="17" t="s">
        <v>96</v>
      </c>
      <c r="C100" s="38">
        <v>787754.6</v>
      </c>
      <c r="D100" s="39">
        <v>30609.52</v>
      </c>
      <c r="E100" s="41">
        <f t="shared" si="4"/>
        <v>818364.12</v>
      </c>
      <c r="F100" s="30">
        <v>418</v>
      </c>
      <c r="G100" s="44">
        <f t="shared" si="5"/>
        <v>1957.8088995215312</v>
      </c>
      <c r="H100" s="33">
        <v>6</v>
      </c>
      <c r="I100" s="44">
        <f t="shared" si="6"/>
        <v>11746.853397129187</v>
      </c>
      <c r="J100" s="45"/>
      <c r="K100" s="44">
        <f t="shared" si="7"/>
        <v>11746.853397129187</v>
      </c>
    </row>
    <row r="101" spans="1:11" x14ac:dyDescent="0.25">
      <c r="A101" s="16">
        <v>2803000</v>
      </c>
      <c r="B101" s="17" t="s">
        <v>97</v>
      </c>
      <c r="C101" s="38">
        <v>146500.76999999999</v>
      </c>
      <c r="D101" s="39">
        <v>5769.48</v>
      </c>
      <c r="E101" s="41">
        <f t="shared" si="4"/>
        <v>152270.25</v>
      </c>
      <c r="F101" s="30">
        <v>111</v>
      </c>
      <c r="G101" s="44">
        <f t="shared" si="5"/>
        <v>1371.8040540540539</v>
      </c>
      <c r="H101" s="33">
        <v>0</v>
      </c>
      <c r="I101" s="44">
        <f t="shared" si="6"/>
        <v>0</v>
      </c>
      <c r="J101" s="45"/>
      <c r="K101" s="44">
        <f t="shared" si="7"/>
        <v>0</v>
      </c>
    </row>
    <row r="102" spans="1:11" x14ac:dyDescent="0.25">
      <c r="A102" s="16">
        <v>2807000</v>
      </c>
      <c r="B102" s="17" t="s">
        <v>98</v>
      </c>
      <c r="C102" s="38">
        <v>687103.15</v>
      </c>
      <c r="D102" s="39">
        <v>28578.42</v>
      </c>
      <c r="E102" s="41">
        <f t="shared" si="4"/>
        <v>715681.57000000007</v>
      </c>
      <c r="F102" s="30">
        <v>564</v>
      </c>
      <c r="G102" s="44">
        <f t="shared" si="5"/>
        <v>1268.9389539007093</v>
      </c>
      <c r="H102" s="33">
        <v>5</v>
      </c>
      <c r="I102" s="44">
        <f t="shared" si="6"/>
        <v>6344.6947695035469</v>
      </c>
      <c r="J102" s="45"/>
      <c r="K102" s="44">
        <f t="shared" si="7"/>
        <v>6344.6947695035469</v>
      </c>
    </row>
    <row r="103" spans="1:11" x14ac:dyDescent="0.25">
      <c r="A103" s="16">
        <v>2808000</v>
      </c>
      <c r="B103" s="17" t="s">
        <v>99</v>
      </c>
      <c r="C103" s="38">
        <v>654153.29</v>
      </c>
      <c r="D103" s="39">
        <v>24306.89</v>
      </c>
      <c r="E103" s="41">
        <f t="shared" si="4"/>
        <v>678460.18</v>
      </c>
      <c r="F103" s="30">
        <v>372</v>
      </c>
      <c r="G103" s="44">
        <f t="shared" si="5"/>
        <v>1823.8176881720431</v>
      </c>
      <c r="H103" s="33">
        <v>10</v>
      </c>
      <c r="I103" s="44">
        <f t="shared" si="6"/>
        <v>18238.176881720432</v>
      </c>
      <c r="J103" s="45"/>
      <c r="K103" s="44">
        <f t="shared" si="7"/>
        <v>18238.176881720432</v>
      </c>
    </row>
    <row r="104" spans="1:11" x14ac:dyDescent="0.25">
      <c r="A104" s="16">
        <v>2901000</v>
      </c>
      <c r="B104" s="17" t="s">
        <v>100</v>
      </c>
      <c r="C104" s="38">
        <v>134324.35</v>
      </c>
      <c r="D104" s="39">
        <v>3985.69</v>
      </c>
      <c r="E104" s="41">
        <f t="shared" si="4"/>
        <v>138310.04</v>
      </c>
      <c r="F104" s="30">
        <v>69</v>
      </c>
      <c r="G104" s="44">
        <f t="shared" si="5"/>
        <v>2004.4933333333333</v>
      </c>
      <c r="H104" s="33">
        <v>0</v>
      </c>
      <c r="I104" s="44">
        <f t="shared" si="6"/>
        <v>0</v>
      </c>
      <c r="J104" s="45"/>
      <c r="K104" s="44">
        <f t="shared" si="7"/>
        <v>0</v>
      </c>
    </row>
    <row r="105" spans="1:11" x14ac:dyDescent="0.25">
      <c r="A105" s="16">
        <v>2903000</v>
      </c>
      <c r="B105" s="17" t="s">
        <v>101</v>
      </c>
      <c r="C105" s="38">
        <v>515579.36</v>
      </c>
      <c r="D105" s="39">
        <v>20349.080000000002</v>
      </c>
      <c r="E105" s="41">
        <f t="shared" si="4"/>
        <v>535928.43999999994</v>
      </c>
      <c r="F105" s="30">
        <v>266</v>
      </c>
      <c r="G105" s="44">
        <f t="shared" si="5"/>
        <v>2014.7685714285712</v>
      </c>
      <c r="H105" s="33">
        <v>6</v>
      </c>
      <c r="I105" s="44">
        <f t="shared" si="6"/>
        <v>12088.611428571428</v>
      </c>
      <c r="J105" s="45"/>
      <c r="K105" s="44">
        <f t="shared" si="7"/>
        <v>12088.611428571428</v>
      </c>
    </row>
    <row r="106" spans="1:11" x14ac:dyDescent="0.25">
      <c r="A106" s="16">
        <v>2906000</v>
      </c>
      <c r="B106" s="17" t="s">
        <v>102</v>
      </c>
      <c r="C106" s="38">
        <v>99472.17</v>
      </c>
      <c r="D106" s="39">
        <v>4339.97</v>
      </c>
      <c r="E106" s="41">
        <f t="shared" si="4"/>
        <v>103812.14</v>
      </c>
      <c r="F106" s="30">
        <v>39</v>
      </c>
      <c r="G106" s="44">
        <f t="shared" si="5"/>
        <v>2661.8497435897434</v>
      </c>
      <c r="H106" s="33">
        <v>0</v>
      </c>
      <c r="I106" s="44">
        <f t="shared" si="6"/>
        <v>0</v>
      </c>
      <c r="J106" s="45"/>
      <c r="K106" s="44">
        <f t="shared" si="7"/>
        <v>0</v>
      </c>
    </row>
    <row r="107" spans="1:11" x14ac:dyDescent="0.25">
      <c r="A107" s="16">
        <v>3001000</v>
      </c>
      <c r="B107" s="17" t="s">
        <v>103</v>
      </c>
      <c r="C107" s="38">
        <v>191349.37</v>
      </c>
      <c r="D107" s="39">
        <v>7467.7</v>
      </c>
      <c r="E107" s="41">
        <f t="shared" si="4"/>
        <v>198817.07</v>
      </c>
      <c r="F107" s="30">
        <v>116</v>
      </c>
      <c r="G107" s="44">
        <f t="shared" si="5"/>
        <v>1713.9402586206897</v>
      </c>
      <c r="H107" s="33">
        <v>0</v>
      </c>
      <c r="I107" s="44">
        <f t="shared" si="6"/>
        <v>0</v>
      </c>
      <c r="J107" s="45"/>
      <c r="K107" s="44">
        <f t="shared" si="7"/>
        <v>0</v>
      </c>
    </row>
    <row r="108" spans="1:11" x14ac:dyDescent="0.25">
      <c r="A108" s="16">
        <v>3002000</v>
      </c>
      <c r="B108" s="17" t="s">
        <v>104</v>
      </c>
      <c r="C108" s="38">
        <v>218457.15</v>
      </c>
      <c r="D108" s="39">
        <v>7651.89</v>
      </c>
      <c r="E108" s="41">
        <f t="shared" si="4"/>
        <v>226109.04</v>
      </c>
      <c r="F108" s="30">
        <v>146</v>
      </c>
      <c r="G108" s="44">
        <f t="shared" si="5"/>
        <v>1548.6920547945206</v>
      </c>
      <c r="H108" s="33">
        <v>0</v>
      </c>
      <c r="I108" s="44">
        <f t="shared" si="6"/>
        <v>0</v>
      </c>
      <c r="J108" s="45"/>
      <c r="K108" s="44">
        <f t="shared" si="7"/>
        <v>0</v>
      </c>
    </row>
    <row r="109" spans="1:11" x14ac:dyDescent="0.25">
      <c r="A109" s="16">
        <v>3003000</v>
      </c>
      <c r="B109" s="17" t="s">
        <v>105</v>
      </c>
      <c r="C109" s="38">
        <v>144628.92000000001</v>
      </c>
      <c r="D109" s="39">
        <v>5039.8500000000004</v>
      </c>
      <c r="E109" s="41">
        <f t="shared" si="4"/>
        <v>149668.77000000002</v>
      </c>
      <c r="F109" s="30">
        <v>56</v>
      </c>
      <c r="G109" s="44">
        <f t="shared" si="5"/>
        <v>2672.6566071428574</v>
      </c>
      <c r="H109" s="33">
        <v>0</v>
      </c>
      <c r="I109" s="44">
        <f t="shared" si="6"/>
        <v>0</v>
      </c>
      <c r="J109" s="45"/>
      <c r="K109" s="44">
        <f t="shared" si="7"/>
        <v>0</v>
      </c>
    </row>
    <row r="110" spans="1:11" x14ac:dyDescent="0.25">
      <c r="A110" s="16">
        <v>3004000</v>
      </c>
      <c r="B110" s="17" t="s">
        <v>106</v>
      </c>
      <c r="C110" s="38">
        <v>460688.27</v>
      </c>
      <c r="D110" s="39">
        <v>16647.16</v>
      </c>
      <c r="E110" s="41">
        <f t="shared" si="4"/>
        <v>477335.43</v>
      </c>
      <c r="F110" s="30">
        <v>304</v>
      </c>
      <c r="G110" s="44">
        <f t="shared" si="5"/>
        <v>1570.1823355263157</v>
      </c>
      <c r="H110" s="33">
        <v>3</v>
      </c>
      <c r="I110" s="44">
        <f t="shared" si="6"/>
        <v>4710.5470065789468</v>
      </c>
      <c r="J110" s="45"/>
      <c r="K110" s="44">
        <f t="shared" si="7"/>
        <v>4710.5470065789468</v>
      </c>
    </row>
    <row r="111" spans="1:11" x14ac:dyDescent="0.25">
      <c r="A111" s="16">
        <v>3005000</v>
      </c>
      <c r="B111" s="17" t="s">
        <v>107</v>
      </c>
      <c r="C111" s="38">
        <v>93677.29</v>
      </c>
      <c r="D111" s="39">
        <v>3880.25</v>
      </c>
      <c r="E111" s="41">
        <f t="shared" si="4"/>
        <v>97557.54</v>
      </c>
      <c r="F111" s="30">
        <v>43</v>
      </c>
      <c r="G111" s="44">
        <f t="shared" si="5"/>
        <v>2268.7799999999997</v>
      </c>
      <c r="H111" s="33">
        <v>2</v>
      </c>
      <c r="I111" s="44">
        <f t="shared" si="6"/>
        <v>4537.5599999999995</v>
      </c>
      <c r="J111" s="45"/>
      <c r="K111" s="44">
        <f t="shared" si="7"/>
        <v>4537.5599999999995</v>
      </c>
    </row>
    <row r="112" spans="1:11" x14ac:dyDescent="0.25">
      <c r="A112" s="16">
        <v>3102000</v>
      </c>
      <c r="B112" s="17" t="s">
        <v>108</v>
      </c>
      <c r="C112" s="38">
        <v>101335.3</v>
      </c>
      <c r="D112" s="39">
        <v>4507.1400000000003</v>
      </c>
      <c r="E112" s="41">
        <f t="shared" si="4"/>
        <v>105842.44</v>
      </c>
      <c r="F112" s="30">
        <v>58</v>
      </c>
      <c r="G112" s="44">
        <f t="shared" si="5"/>
        <v>1824.8696551724138</v>
      </c>
      <c r="H112" s="33">
        <v>0</v>
      </c>
      <c r="I112" s="44">
        <f t="shared" si="6"/>
        <v>0</v>
      </c>
      <c r="J112" s="45"/>
      <c r="K112" s="44">
        <f t="shared" si="7"/>
        <v>0</v>
      </c>
    </row>
    <row r="113" spans="1:11" x14ac:dyDescent="0.25">
      <c r="A113" s="16">
        <v>3104000</v>
      </c>
      <c r="B113" s="17" t="s">
        <v>109</v>
      </c>
      <c r="C113" s="38">
        <v>109373.81</v>
      </c>
      <c r="D113" s="39">
        <v>3496.7</v>
      </c>
      <c r="E113" s="41">
        <f t="shared" si="4"/>
        <v>112870.51</v>
      </c>
      <c r="F113" s="30">
        <v>72</v>
      </c>
      <c r="G113" s="44">
        <f t="shared" si="5"/>
        <v>1567.6459722222221</v>
      </c>
      <c r="H113" s="33">
        <v>0</v>
      </c>
      <c r="I113" s="44">
        <f t="shared" si="6"/>
        <v>0</v>
      </c>
      <c r="J113" s="45"/>
      <c r="K113" s="44">
        <f t="shared" si="7"/>
        <v>0</v>
      </c>
    </row>
    <row r="114" spans="1:11" x14ac:dyDescent="0.25">
      <c r="A114" s="16">
        <v>3105000</v>
      </c>
      <c r="B114" s="17" t="s">
        <v>110</v>
      </c>
      <c r="C114" s="38">
        <v>362648.81</v>
      </c>
      <c r="D114" s="39">
        <v>15122.87</v>
      </c>
      <c r="E114" s="41">
        <f t="shared" si="4"/>
        <v>377771.68</v>
      </c>
      <c r="F114" s="30">
        <v>239</v>
      </c>
      <c r="G114" s="44">
        <f t="shared" si="5"/>
        <v>1580.6346443514644</v>
      </c>
      <c r="H114" s="33">
        <v>0</v>
      </c>
      <c r="I114" s="44">
        <f t="shared" si="6"/>
        <v>0</v>
      </c>
      <c r="J114" s="45"/>
      <c r="K114" s="44">
        <f t="shared" si="7"/>
        <v>0</v>
      </c>
    </row>
    <row r="115" spans="1:11" x14ac:dyDescent="0.25">
      <c r="A115" s="16">
        <v>3201000</v>
      </c>
      <c r="B115" s="17" t="s">
        <v>111</v>
      </c>
      <c r="C115" s="38">
        <v>665021.68000000005</v>
      </c>
      <c r="D115" s="39">
        <v>22750.9</v>
      </c>
      <c r="E115" s="41">
        <f t="shared" si="4"/>
        <v>687772.58000000007</v>
      </c>
      <c r="F115" s="30">
        <v>341</v>
      </c>
      <c r="G115" s="44">
        <f t="shared" si="5"/>
        <v>2016.9283870967745</v>
      </c>
      <c r="H115" s="33">
        <v>2</v>
      </c>
      <c r="I115" s="44">
        <f t="shared" si="6"/>
        <v>4033.856774193549</v>
      </c>
      <c r="J115" s="45"/>
      <c r="K115" s="44">
        <f t="shared" si="7"/>
        <v>4033.856774193549</v>
      </c>
    </row>
    <row r="116" spans="1:11" x14ac:dyDescent="0.25">
      <c r="A116" s="16">
        <v>3209000</v>
      </c>
      <c r="B116" s="17" t="s">
        <v>112</v>
      </c>
      <c r="C116" s="38">
        <v>309593.68</v>
      </c>
      <c r="D116" s="39">
        <v>12663.46</v>
      </c>
      <c r="E116" s="41">
        <f t="shared" si="4"/>
        <v>322257.14</v>
      </c>
      <c r="F116" s="30">
        <v>206</v>
      </c>
      <c r="G116" s="44">
        <f t="shared" si="5"/>
        <v>1564.3550485436895</v>
      </c>
      <c r="H116" s="33">
        <v>0</v>
      </c>
      <c r="I116" s="44">
        <f t="shared" si="6"/>
        <v>0</v>
      </c>
      <c r="J116" s="45"/>
      <c r="K116" s="44">
        <f t="shared" si="7"/>
        <v>0</v>
      </c>
    </row>
    <row r="117" spans="1:11" x14ac:dyDescent="0.25">
      <c r="A117" s="16">
        <v>3211000</v>
      </c>
      <c r="B117" s="17" t="s">
        <v>113</v>
      </c>
      <c r="C117" s="38">
        <v>122351.81</v>
      </c>
      <c r="D117" s="39">
        <v>3947.39</v>
      </c>
      <c r="E117" s="41">
        <f t="shared" si="4"/>
        <v>126299.2</v>
      </c>
      <c r="F117" s="30">
        <v>50</v>
      </c>
      <c r="G117" s="44">
        <f t="shared" si="5"/>
        <v>2525.9839999999999</v>
      </c>
      <c r="H117" s="33">
        <v>0</v>
      </c>
      <c r="I117" s="44">
        <f t="shared" si="6"/>
        <v>0</v>
      </c>
      <c r="J117" s="45"/>
      <c r="K117" s="44">
        <f t="shared" si="7"/>
        <v>0</v>
      </c>
    </row>
    <row r="118" spans="1:11" x14ac:dyDescent="0.25">
      <c r="A118" s="16">
        <v>3212000</v>
      </c>
      <c r="B118" s="17" t="s">
        <v>114</v>
      </c>
      <c r="C118" s="38">
        <v>198561.15</v>
      </c>
      <c r="D118" s="39">
        <v>6547.56</v>
      </c>
      <c r="E118" s="41">
        <f t="shared" si="4"/>
        <v>205108.71</v>
      </c>
      <c r="F118" s="30">
        <v>143</v>
      </c>
      <c r="G118" s="44">
        <f t="shared" si="5"/>
        <v>1434.3266433566432</v>
      </c>
      <c r="H118" s="33">
        <v>1</v>
      </c>
      <c r="I118" s="44">
        <f t="shared" si="6"/>
        <v>1434.3266433566432</v>
      </c>
      <c r="J118" s="45"/>
      <c r="K118" s="44">
        <f t="shared" si="7"/>
        <v>1434.3266433566432</v>
      </c>
    </row>
    <row r="119" spans="1:11" x14ac:dyDescent="0.25">
      <c r="A119" s="16">
        <v>3301000</v>
      </c>
      <c r="B119" s="17" t="s">
        <v>115</v>
      </c>
      <c r="C119" s="38">
        <v>100491.6</v>
      </c>
      <c r="D119" s="39">
        <v>3096.4</v>
      </c>
      <c r="E119" s="41">
        <f t="shared" si="4"/>
        <v>103588</v>
      </c>
      <c r="F119" s="30">
        <v>49</v>
      </c>
      <c r="G119" s="44">
        <f t="shared" si="5"/>
        <v>2114.0408163265306</v>
      </c>
      <c r="H119" s="33">
        <v>0</v>
      </c>
      <c r="I119" s="44">
        <f t="shared" si="6"/>
        <v>0</v>
      </c>
      <c r="J119" s="45"/>
      <c r="K119" s="44">
        <f t="shared" si="7"/>
        <v>0</v>
      </c>
    </row>
    <row r="120" spans="1:11" x14ac:dyDescent="0.25">
      <c r="A120" s="16">
        <v>3302000</v>
      </c>
      <c r="B120" s="17" t="s">
        <v>116</v>
      </c>
      <c r="C120" s="38">
        <v>176979.31</v>
      </c>
      <c r="D120" s="39">
        <v>6547.72</v>
      </c>
      <c r="E120" s="41">
        <f t="shared" si="4"/>
        <v>183527.03</v>
      </c>
      <c r="F120" s="30">
        <v>122</v>
      </c>
      <c r="G120" s="44">
        <f t="shared" si="5"/>
        <v>1504.319918032787</v>
      </c>
      <c r="H120" s="33">
        <v>0</v>
      </c>
      <c r="I120" s="44">
        <f t="shared" si="6"/>
        <v>0</v>
      </c>
      <c r="J120" s="45"/>
      <c r="K120" s="44">
        <f t="shared" si="7"/>
        <v>0</v>
      </c>
    </row>
    <row r="121" spans="1:11" x14ac:dyDescent="0.25">
      <c r="A121" s="16">
        <v>3306000</v>
      </c>
      <c r="B121" s="17" t="s">
        <v>117</v>
      </c>
      <c r="C121" s="38">
        <v>111403.46</v>
      </c>
      <c r="D121" s="39">
        <v>3892.33</v>
      </c>
      <c r="E121" s="41">
        <f t="shared" si="4"/>
        <v>115295.79000000001</v>
      </c>
      <c r="F121" s="30">
        <v>77</v>
      </c>
      <c r="G121" s="44">
        <f t="shared" si="5"/>
        <v>1497.3479220779222</v>
      </c>
      <c r="H121" s="33">
        <v>0</v>
      </c>
      <c r="I121" s="44">
        <f t="shared" si="6"/>
        <v>0</v>
      </c>
      <c r="J121" s="45"/>
      <c r="K121" s="44">
        <f t="shared" si="7"/>
        <v>0</v>
      </c>
    </row>
    <row r="122" spans="1:11" x14ac:dyDescent="0.25">
      <c r="A122" s="16">
        <v>3403000</v>
      </c>
      <c r="B122" s="17" t="s">
        <v>118</v>
      </c>
      <c r="C122" s="38">
        <v>331610.21000000002</v>
      </c>
      <c r="D122" s="39">
        <v>10223.48</v>
      </c>
      <c r="E122" s="41">
        <f t="shared" si="4"/>
        <v>341833.69</v>
      </c>
      <c r="F122" s="30">
        <v>213</v>
      </c>
      <c r="G122" s="44">
        <f t="shared" si="5"/>
        <v>1604.8530046948356</v>
      </c>
      <c r="H122" s="33">
        <v>0</v>
      </c>
      <c r="I122" s="44">
        <f t="shared" si="6"/>
        <v>0</v>
      </c>
      <c r="J122" s="45"/>
      <c r="K122" s="44">
        <f t="shared" si="7"/>
        <v>0</v>
      </c>
    </row>
    <row r="123" spans="1:11" x14ac:dyDescent="0.25">
      <c r="A123" s="16">
        <v>3405000</v>
      </c>
      <c r="B123" s="17" t="s">
        <v>119</v>
      </c>
      <c r="C123" s="38">
        <v>172790.73</v>
      </c>
      <c r="D123" s="39">
        <v>6622.34</v>
      </c>
      <c r="E123" s="41">
        <f t="shared" si="4"/>
        <v>179413.07</v>
      </c>
      <c r="F123" s="30">
        <v>95</v>
      </c>
      <c r="G123" s="44">
        <f t="shared" si="5"/>
        <v>1888.5586315789474</v>
      </c>
      <c r="H123" s="33">
        <v>0</v>
      </c>
      <c r="I123" s="44">
        <f t="shared" si="6"/>
        <v>0</v>
      </c>
      <c r="J123" s="45"/>
      <c r="K123" s="44">
        <f t="shared" si="7"/>
        <v>0</v>
      </c>
    </row>
    <row r="124" spans="1:11" x14ac:dyDescent="0.25">
      <c r="A124" s="16">
        <v>3502000</v>
      </c>
      <c r="B124" s="17" t="s">
        <v>120</v>
      </c>
      <c r="C124" s="38">
        <v>320163.8</v>
      </c>
      <c r="D124" s="39">
        <v>11021.5</v>
      </c>
      <c r="E124" s="41">
        <f t="shared" si="4"/>
        <v>331185.3</v>
      </c>
      <c r="F124" s="30">
        <v>123</v>
      </c>
      <c r="G124" s="44">
        <f t="shared" si="5"/>
        <v>2692.5634146341463</v>
      </c>
      <c r="H124" s="33">
        <v>2</v>
      </c>
      <c r="I124" s="44">
        <f t="shared" si="6"/>
        <v>5385.1268292682926</v>
      </c>
      <c r="J124" s="45"/>
      <c r="K124" s="44">
        <f t="shared" si="7"/>
        <v>5385.1268292682926</v>
      </c>
    </row>
    <row r="125" spans="1:11" x14ac:dyDescent="0.25">
      <c r="A125" s="16">
        <v>3505000</v>
      </c>
      <c r="B125" s="17" t="s">
        <v>121</v>
      </c>
      <c r="C125" s="38">
        <v>1009557.47</v>
      </c>
      <c r="D125" s="39">
        <v>36679.97</v>
      </c>
      <c r="E125" s="41">
        <f t="shared" si="4"/>
        <v>1046237.44</v>
      </c>
      <c r="F125" s="30">
        <v>540</v>
      </c>
      <c r="G125" s="44">
        <f t="shared" si="5"/>
        <v>1937.4767407407405</v>
      </c>
      <c r="H125" s="33">
        <v>2</v>
      </c>
      <c r="I125" s="44">
        <f t="shared" si="6"/>
        <v>3874.953481481481</v>
      </c>
      <c r="J125" s="45"/>
      <c r="K125" s="44">
        <f t="shared" si="7"/>
        <v>3874.953481481481</v>
      </c>
    </row>
    <row r="126" spans="1:11" x14ac:dyDescent="0.25">
      <c r="A126" s="16">
        <v>3509000</v>
      </c>
      <c r="B126" s="17" t="s">
        <v>122</v>
      </c>
      <c r="C126" s="38">
        <v>524637.85</v>
      </c>
      <c r="D126" s="39">
        <v>22160.25</v>
      </c>
      <c r="E126" s="41">
        <f t="shared" si="4"/>
        <v>546798.1</v>
      </c>
      <c r="F126" s="30">
        <v>256</v>
      </c>
      <c r="G126" s="44">
        <f t="shared" si="5"/>
        <v>2135.9300781249999</v>
      </c>
      <c r="H126" s="33">
        <v>1</v>
      </c>
      <c r="I126" s="44">
        <f t="shared" si="6"/>
        <v>2135.9300781249999</v>
      </c>
      <c r="J126" s="45"/>
      <c r="K126" s="44">
        <f t="shared" si="7"/>
        <v>2135.9300781249999</v>
      </c>
    </row>
    <row r="127" spans="1:11" x14ac:dyDescent="0.25">
      <c r="A127" s="16">
        <v>3510000</v>
      </c>
      <c r="B127" s="17" t="s">
        <v>123</v>
      </c>
      <c r="C127" s="38">
        <v>530606.07999999996</v>
      </c>
      <c r="D127" s="39">
        <v>21742.79</v>
      </c>
      <c r="E127" s="41">
        <f t="shared" si="4"/>
        <v>552348.87</v>
      </c>
      <c r="F127" s="30">
        <v>291</v>
      </c>
      <c r="G127" s="44">
        <f t="shared" si="5"/>
        <v>1898.1060824742267</v>
      </c>
      <c r="H127" s="33">
        <v>5</v>
      </c>
      <c r="I127" s="44">
        <f t="shared" si="6"/>
        <v>9490.5304123711339</v>
      </c>
      <c r="J127" s="45"/>
      <c r="K127" s="44">
        <f t="shared" si="7"/>
        <v>9490.5304123711339</v>
      </c>
    </row>
    <row r="128" spans="1:11" x14ac:dyDescent="0.25">
      <c r="A128" s="18">
        <v>3541000</v>
      </c>
      <c r="B128" s="19" t="s">
        <v>124</v>
      </c>
      <c r="C128" s="38">
        <v>78692.97</v>
      </c>
      <c r="D128" s="39">
        <v>2908.2</v>
      </c>
      <c r="E128" s="41">
        <f t="shared" si="4"/>
        <v>81601.17</v>
      </c>
      <c r="F128" s="30">
        <v>34</v>
      </c>
      <c r="G128" s="44">
        <f t="shared" si="5"/>
        <v>2400.034411764706</v>
      </c>
      <c r="H128" s="34">
        <v>0</v>
      </c>
      <c r="I128" s="44">
        <f t="shared" si="6"/>
        <v>0</v>
      </c>
      <c r="J128" s="45"/>
      <c r="K128" s="44">
        <f t="shared" si="7"/>
        <v>0</v>
      </c>
    </row>
    <row r="129" spans="1:11" x14ac:dyDescent="0.25">
      <c r="A129" s="18">
        <v>3542000</v>
      </c>
      <c r="B129" s="20" t="s">
        <v>125</v>
      </c>
      <c r="C129" s="38">
        <v>26350.71</v>
      </c>
      <c r="D129" s="40">
        <v>748.71</v>
      </c>
      <c r="E129" s="41">
        <f t="shared" si="4"/>
        <v>27099.42</v>
      </c>
      <c r="F129" s="30">
        <v>3</v>
      </c>
      <c r="G129" s="44">
        <f t="shared" si="5"/>
        <v>9033.14</v>
      </c>
      <c r="H129" s="34">
        <v>0</v>
      </c>
      <c r="I129" s="44">
        <f t="shared" si="6"/>
        <v>0</v>
      </c>
      <c r="J129" s="45"/>
      <c r="K129" s="44">
        <f t="shared" si="7"/>
        <v>0</v>
      </c>
    </row>
    <row r="130" spans="1:11" x14ac:dyDescent="0.25">
      <c r="A130" s="18">
        <v>3599000</v>
      </c>
      <c r="B130" s="20" t="s">
        <v>126</v>
      </c>
      <c r="C130" s="38">
        <v>42475.45</v>
      </c>
      <c r="D130" s="39">
        <v>1643.34</v>
      </c>
      <c r="E130" s="41">
        <f t="shared" si="4"/>
        <v>44118.789999999994</v>
      </c>
      <c r="F130" s="31">
        <v>8</v>
      </c>
      <c r="G130" s="44">
        <f t="shared" si="5"/>
        <v>5514.8487499999992</v>
      </c>
      <c r="H130" s="35">
        <v>0</v>
      </c>
      <c r="I130" s="44">
        <f t="shared" si="6"/>
        <v>0</v>
      </c>
      <c r="J130" s="45"/>
      <c r="K130" s="44">
        <f t="shared" si="7"/>
        <v>0</v>
      </c>
    </row>
    <row r="131" spans="1:11" x14ac:dyDescent="0.25">
      <c r="A131" s="16">
        <v>3601000</v>
      </c>
      <c r="B131" s="17" t="s">
        <v>127</v>
      </c>
      <c r="C131" s="38">
        <v>495653.65</v>
      </c>
      <c r="D131" s="39">
        <v>21245.96</v>
      </c>
      <c r="E131" s="41">
        <f t="shared" si="4"/>
        <v>516899.61000000004</v>
      </c>
      <c r="F131" s="30">
        <v>281</v>
      </c>
      <c r="G131" s="44">
        <f t="shared" si="5"/>
        <v>1839.500391459075</v>
      </c>
      <c r="H131" s="33">
        <v>0</v>
      </c>
      <c r="I131" s="44">
        <f t="shared" si="6"/>
        <v>0</v>
      </c>
      <c r="J131" s="45"/>
      <c r="K131" s="44">
        <f t="shared" si="7"/>
        <v>0</v>
      </c>
    </row>
    <row r="132" spans="1:11" x14ac:dyDescent="0.25">
      <c r="A132" s="16">
        <v>3604000</v>
      </c>
      <c r="B132" s="17" t="s">
        <v>128</v>
      </c>
      <c r="C132" s="38">
        <v>226438.24</v>
      </c>
      <c r="D132" s="39">
        <v>9807.64</v>
      </c>
      <c r="E132" s="41">
        <f t="shared" si="4"/>
        <v>236245.88</v>
      </c>
      <c r="F132" s="30">
        <v>158</v>
      </c>
      <c r="G132" s="44">
        <f t="shared" si="5"/>
        <v>1495.2270886075951</v>
      </c>
      <c r="H132" s="33">
        <v>0</v>
      </c>
      <c r="I132" s="44">
        <f t="shared" si="6"/>
        <v>0</v>
      </c>
      <c r="J132" s="45"/>
      <c r="K132" s="44">
        <f t="shared" si="7"/>
        <v>0</v>
      </c>
    </row>
    <row r="133" spans="1:11" x14ac:dyDescent="0.25">
      <c r="A133" s="16">
        <v>3606000</v>
      </c>
      <c r="B133" s="17" t="s">
        <v>129</v>
      </c>
      <c r="C133" s="38">
        <v>149702.31</v>
      </c>
      <c r="D133" s="39">
        <v>5226.96</v>
      </c>
      <c r="E133" s="41">
        <f t="shared" si="4"/>
        <v>154929.26999999999</v>
      </c>
      <c r="F133" s="30">
        <v>109</v>
      </c>
      <c r="G133" s="44">
        <f t="shared" si="5"/>
        <v>1421.3694495412842</v>
      </c>
      <c r="H133" s="33">
        <v>0</v>
      </c>
      <c r="I133" s="44">
        <f t="shared" si="6"/>
        <v>0</v>
      </c>
      <c r="J133" s="45"/>
      <c r="K133" s="44">
        <f t="shared" si="7"/>
        <v>0</v>
      </c>
    </row>
    <row r="134" spans="1:11" x14ac:dyDescent="0.25">
      <c r="A134" s="16">
        <v>3704000</v>
      </c>
      <c r="B134" s="17" t="s">
        <v>130</v>
      </c>
      <c r="C134" s="38">
        <v>183579.93</v>
      </c>
      <c r="D134" s="39">
        <v>5543.97</v>
      </c>
      <c r="E134" s="41">
        <f t="shared" si="4"/>
        <v>189123.9</v>
      </c>
      <c r="F134" s="30">
        <v>52</v>
      </c>
      <c r="G134" s="44">
        <f t="shared" si="5"/>
        <v>3636.998076923077</v>
      </c>
      <c r="H134" s="33">
        <v>0</v>
      </c>
      <c r="I134" s="44">
        <f t="shared" si="6"/>
        <v>0</v>
      </c>
      <c r="J134" s="45"/>
      <c r="K134" s="44">
        <f t="shared" si="7"/>
        <v>0</v>
      </c>
    </row>
    <row r="135" spans="1:11" x14ac:dyDescent="0.25">
      <c r="A135" s="16">
        <v>3804000</v>
      </c>
      <c r="B135" s="17" t="s">
        <v>131</v>
      </c>
      <c r="C135" s="38">
        <v>215995.92</v>
      </c>
      <c r="D135" s="39">
        <v>6873.33</v>
      </c>
      <c r="E135" s="41">
        <f t="shared" si="4"/>
        <v>222869.25</v>
      </c>
      <c r="F135" s="30">
        <v>116</v>
      </c>
      <c r="G135" s="44">
        <f t="shared" si="5"/>
        <v>1921.2866379310344</v>
      </c>
      <c r="H135" s="33">
        <v>0</v>
      </c>
      <c r="I135" s="44">
        <f t="shared" si="6"/>
        <v>0</v>
      </c>
      <c r="J135" s="45"/>
      <c r="K135" s="44">
        <f t="shared" si="7"/>
        <v>0</v>
      </c>
    </row>
    <row r="136" spans="1:11" x14ac:dyDescent="0.25">
      <c r="A136" s="16">
        <v>3806000</v>
      </c>
      <c r="B136" s="17" t="s">
        <v>132</v>
      </c>
      <c r="C136" s="38">
        <v>157698.37</v>
      </c>
      <c r="D136" s="39">
        <v>5475.4</v>
      </c>
      <c r="E136" s="41">
        <f t="shared" si="4"/>
        <v>163173.76999999999</v>
      </c>
      <c r="F136" s="30">
        <v>89</v>
      </c>
      <c r="G136" s="44">
        <f t="shared" si="5"/>
        <v>1833.4131460674157</v>
      </c>
      <c r="H136" s="33">
        <v>0</v>
      </c>
      <c r="I136" s="44">
        <f t="shared" si="6"/>
        <v>0</v>
      </c>
      <c r="J136" s="45"/>
      <c r="K136" s="44">
        <f t="shared" si="7"/>
        <v>0</v>
      </c>
    </row>
    <row r="137" spans="1:11" x14ac:dyDescent="0.25">
      <c r="A137" s="16">
        <v>3809000</v>
      </c>
      <c r="B137" s="17" t="s">
        <v>133</v>
      </c>
      <c r="C137" s="38">
        <v>105987.26</v>
      </c>
      <c r="D137" s="39">
        <v>3330.59</v>
      </c>
      <c r="E137" s="41">
        <f t="shared" si="4"/>
        <v>109317.84999999999</v>
      </c>
      <c r="F137" s="30">
        <v>54</v>
      </c>
      <c r="G137" s="44">
        <f t="shared" si="5"/>
        <v>2024.4046296296294</v>
      </c>
      <c r="H137" s="33">
        <v>0</v>
      </c>
      <c r="I137" s="44">
        <f t="shared" si="6"/>
        <v>0</v>
      </c>
      <c r="J137" s="45"/>
      <c r="K137" s="44">
        <f t="shared" si="7"/>
        <v>0</v>
      </c>
    </row>
    <row r="138" spans="1:11" x14ac:dyDescent="0.25">
      <c r="A138" s="16">
        <v>3810000</v>
      </c>
      <c r="B138" s="17" t="s">
        <v>134</v>
      </c>
      <c r="C138" s="38">
        <v>229389.02</v>
      </c>
      <c r="D138" s="39">
        <v>7143.82</v>
      </c>
      <c r="E138" s="41">
        <f t="shared" si="4"/>
        <v>236532.84</v>
      </c>
      <c r="F138" s="30">
        <v>135</v>
      </c>
      <c r="G138" s="44">
        <f t="shared" si="5"/>
        <v>1752.095111111111</v>
      </c>
      <c r="H138" s="33">
        <v>1</v>
      </c>
      <c r="I138" s="44">
        <f t="shared" si="6"/>
        <v>1752.095111111111</v>
      </c>
      <c r="J138" s="45"/>
      <c r="K138" s="44">
        <f t="shared" si="7"/>
        <v>1752.095111111111</v>
      </c>
    </row>
    <row r="139" spans="1:11" x14ac:dyDescent="0.25">
      <c r="A139" s="16">
        <v>3840000</v>
      </c>
      <c r="B139" s="17" t="s">
        <v>135</v>
      </c>
      <c r="C139" s="38">
        <v>15054.68</v>
      </c>
      <c r="D139" s="40">
        <v>515.15</v>
      </c>
      <c r="E139" s="41">
        <f t="shared" ref="E139:E202" si="8">C139+D139</f>
        <v>15569.83</v>
      </c>
      <c r="F139" s="30">
        <v>11</v>
      </c>
      <c r="G139" s="44">
        <f t="shared" ref="G139:G202" si="9">E139/F139</f>
        <v>1415.439090909091</v>
      </c>
      <c r="H139" s="34">
        <v>0</v>
      </c>
      <c r="I139" s="44">
        <f t="shared" ref="I139:I202" si="10">G139*H139</f>
        <v>0</v>
      </c>
      <c r="J139" s="45"/>
      <c r="K139" s="44">
        <f t="shared" ref="K139:K202" si="11">I139-J139</f>
        <v>0</v>
      </c>
    </row>
    <row r="140" spans="1:11" x14ac:dyDescent="0.25">
      <c r="A140" s="16">
        <v>3904000</v>
      </c>
      <c r="B140" s="17" t="s">
        <v>136</v>
      </c>
      <c r="C140" s="38">
        <v>236618.01</v>
      </c>
      <c r="D140" s="39">
        <v>8634.73</v>
      </c>
      <c r="E140" s="41">
        <f t="shared" si="8"/>
        <v>245252.74000000002</v>
      </c>
      <c r="F140" s="30">
        <v>127</v>
      </c>
      <c r="G140" s="44">
        <f t="shared" si="9"/>
        <v>1931.1239370078742</v>
      </c>
      <c r="H140" s="33">
        <v>3</v>
      </c>
      <c r="I140" s="44">
        <f t="shared" si="10"/>
        <v>5793.3718110236223</v>
      </c>
      <c r="J140" s="45"/>
      <c r="K140" s="44">
        <f t="shared" si="11"/>
        <v>5793.3718110236223</v>
      </c>
    </row>
    <row r="141" spans="1:11" x14ac:dyDescent="0.25">
      <c r="A141" s="16">
        <v>4003000</v>
      </c>
      <c r="B141" s="17" t="s">
        <v>137</v>
      </c>
      <c r="C141" s="38">
        <v>344724.82</v>
      </c>
      <c r="D141" s="39">
        <v>12105.86</v>
      </c>
      <c r="E141" s="41">
        <f t="shared" si="8"/>
        <v>356830.68</v>
      </c>
      <c r="F141" s="30">
        <v>152</v>
      </c>
      <c r="G141" s="44">
        <f t="shared" si="9"/>
        <v>2347.5702631578947</v>
      </c>
      <c r="H141" s="33">
        <v>0</v>
      </c>
      <c r="I141" s="44">
        <f t="shared" si="10"/>
        <v>0</v>
      </c>
      <c r="J141" s="45"/>
      <c r="K141" s="44">
        <f t="shared" si="11"/>
        <v>0</v>
      </c>
    </row>
    <row r="142" spans="1:11" x14ac:dyDescent="0.25">
      <c r="A142" s="16">
        <v>4101000</v>
      </c>
      <c r="B142" s="17" t="s">
        <v>138</v>
      </c>
      <c r="C142" s="38">
        <v>271163.94</v>
      </c>
      <c r="D142" s="39">
        <v>11113.41</v>
      </c>
      <c r="E142" s="41">
        <f t="shared" si="8"/>
        <v>282277.34999999998</v>
      </c>
      <c r="F142" s="30">
        <v>150</v>
      </c>
      <c r="G142" s="44">
        <f t="shared" si="9"/>
        <v>1881.8489999999999</v>
      </c>
      <c r="H142" s="33">
        <v>0</v>
      </c>
      <c r="I142" s="44">
        <f t="shared" si="10"/>
        <v>0</v>
      </c>
      <c r="J142" s="45"/>
      <c r="K142" s="44">
        <f t="shared" si="11"/>
        <v>0</v>
      </c>
    </row>
    <row r="143" spans="1:11" x14ac:dyDescent="0.25">
      <c r="A143" s="16">
        <v>4102000</v>
      </c>
      <c r="B143" s="17" t="s">
        <v>139</v>
      </c>
      <c r="C143" s="38">
        <v>100518.46</v>
      </c>
      <c r="D143" s="39">
        <v>3928.37</v>
      </c>
      <c r="E143" s="41">
        <f t="shared" si="8"/>
        <v>104446.83</v>
      </c>
      <c r="F143" s="30">
        <v>66</v>
      </c>
      <c r="G143" s="44">
        <f t="shared" si="9"/>
        <v>1582.5277272727274</v>
      </c>
      <c r="H143" s="33">
        <v>1</v>
      </c>
      <c r="I143" s="44">
        <f t="shared" si="10"/>
        <v>1582.5277272727274</v>
      </c>
      <c r="J143" s="45"/>
      <c r="K143" s="44">
        <f t="shared" si="11"/>
        <v>1582.5277272727274</v>
      </c>
    </row>
    <row r="144" spans="1:11" x14ac:dyDescent="0.25">
      <c r="A144" s="16">
        <v>4201000</v>
      </c>
      <c r="B144" s="17" t="s">
        <v>140</v>
      </c>
      <c r="C144" s="38">
        <v>270598.65999999997</v>
      </c>
      <c r="D144" s="39">
        <v>10075.4</v>
      </c>
      <c r="E144" s="41">
        <f t="shared" si="8"/>
        <v>280674.06</v>
      </c>
      <c r="F144" s="30">
        <v>186</v>
      </c>
      <c r="G144" s="44">
        <f t="shared" si="9"/>
        <v>1509.0003225806452</v>
      </c>
      <c r="H144" s="33">
        <v>0</v>
      </c>
      <c r="I144" s="44">
        <f t="shared" si="10"/>
        <v>0</v>
      </c>
      <c r="J144" s="45"/>
      <c r="K144" s="44">
        <f t="shared" si="11"/>
        <v>0</v>
      </c>
    </row>
    <row r="145" spans="1:11" x14ac:dyDescent="0.25">
      <c r="A145" s="16">
        <v>4202000</v>
      </c>
      <c r="B145" s="17" t="s">
        <v>141</v>
      </c>
      <c r="C145" s="38">
        <v>124910.96</v>
      </c>
      <c r="D145" s="39">
        <v>4188.1899999999996</v>
      </c>
      <c r="E145" s="41">
        <f t="shared" si="8"/>
        <v>129099.15000000001</v>
      </c>
      <c r="F145" s="30">
        <v>97</v>
      </c>
      <c r="G145" s="44">
        <f t="shared" si="9"/>
        <v>1330.9190721649486</v>
      </c>
      <c r="H145" s="33">
        <v>0</v>
      </c>
      <c r="I145" s="44">
        <f t="shared" si="10"/>
        <v>0</v>
      </c>
      <c r="J145" s="45"/>
      <c r="K145" s="44">
        <f t="shared" si="11"/>
        <v>0</v>
      </c>
    </row>
    <row r="146" spans="1:11" x14ac:dyDescent="0.25">
      <c r="A146" s="16">
        <v>4203000</v>
      </c>
      <c r="B146" s="17" t="s">
        <v>142</v>
      </c>
      <c r="C146" s="38">
        <v>217713.61</v>
      </c>
      <c r="D146" s="39">
        <v>8547.98</v>
      </c>
      <c r="E146" s="41">
        <f t="shared" si="8"/>
        <v>226261.59</v>
      </c>
      <c r="F146" s="30">
        <v>123</v>
      </c>
      <c r="G146" s="44">
        <f t="shared" si="9"/>
        <v>1839.5251219512195</v>
      </c>
      <c r="H146" s="33">
        <v>0</v>
      </c>
      <c r="I146" s="44">
        <f t="shared" si="10"/>
        <v>0</v>
      </c>
      <c r="J146" s="45"/>
      <c r="K146" s="44">
        <f t="shared" si="11"/>
        <v>0</v>
      </c>
    </row>
    <row r="147" spans="1:11" x14ac:dyDescent="0.25">
      <c r="A147" s="16">
        <v>4204000</v>
      </c>
      <c r="B147" s="17" t="s">
        <v>143</v>
      </c>
      <c r="C147" s="38">
        <v>80778.84</v>
      </c>
      <c r="D147" s="39">
        <v>3142.35</v>
      </c>
      <c r="E147" s="41">
        <f t="shared" si="8"/>
        <v>83921.19</v>
      </c>
      <c r="F147" s="30">
        <v>35</v>
      </c>
      <c r="G147" s="44">
        <f t="shared" si="9"/>
        <v>2397.7482857142859</v>
      </c>
      <c r="H147" s="33">
        <v>0</v>
      </c>
      <c r="I147" s="44">
        <f t="shared" si="10"/>
        <v>0</v>
      </c>
      <c r="J147" s="45"/>
      <c r="K147" s="44">
        <f t="shared" si="11"/>
        <v>0</v>
      </c>
    </row>
    <row r="148" spans="1:11" x14ac:dyDescent="0.25">
      <c r="A148" s="16">
        <v>4301000</v>
      </c>
      <c r="B148" s="17" t="s">
        <v>144</v>
      </c>
      <c r="C148" s="38">
        <v>377265.66</v>
      </c>
      <c r="D148" s="39">
        <v>13465.64</v>
      </c>
      <c r="E148" s="41">
        <f t="shared" si="8"/>
        <v>390731.3</v>
      </c>
      <c r="F148" s="30">
        <v>215</v>
      </c>
      <c r="G148" s="44">
        <f t="shared" si="9"/>
        <v>1817.3548837209303</v>
      </c>
      <c r="H148" s="33">
        <v>0</v>
      </c>
      <c r="I148" s="44">
        <f t="shared" si="10"/>
        <v>0</v>
      </c>
      <c r="J148" s="45"/>
      <c r="K148" s="44">
        <f t="shared" si="11"/>
        <v>0</v>
      </c>
    </row>
    <row r="149" spans="1:11" x14ac:dyDescent="0.25">
      <c r="A149" s="16">
        <v>4302000</v>
      </c>
      <c r="B149" s="17" t="s">
        <v>145</v>
      </c>
      <c r="C149" s="38">
        <v>198145.66</v>
      </c>
      <c r="D149" s="39">
        <v>6051.98</v>
      </c>
      <c r="E149" s="41">
        <f t="shared" si="8"/>
        <v>204197.64</v>
      </c>
      <c r="F149" s="30">
        <v>108</v>
      </c>
      <c r="G149" s="44">
        <f t="shared" si="9"/>
        <v>1890.7188888888891</v>
      </c>
      <c r="H149" s="33">
        <v>0</v>
      </c>
      <c r="I149" s="44">
        <f t="shared" si="10"/>
        <v>0</v>
      </c>
      <c r="J149" s="45"/>
      <c r="K149" s="44">
        <f t="shared" si="11"/>
        <v>0</v>
      </c>
    </row>
    <row r="150" spans="1:11" x14ac:dyDescent="0.25">
      <c r="A150" s="16">
        <v>4303000</v>
      </c>
      <c r="B150" s="17" t="s">
        <v>146</v>
      </c>
      <c r="C150" s="38">
        <v>143725.60999999999</v>
      </c>
      <c r="D150" s="39">
        <v>5296.01</v>
      </c>
      <c r="E150" s="41">
        <f t="shared" si="8"/>
        <v>149021.62</v>
      </c>
      <c r="F150" s="30">
        <v>81</v>
      </c>
      <c r="G150" s="44">
        <f t="shared" si="9"/>
        <v>1839.7730864197531</v>
      </c>
      <c r="H150" s="33">
        <v>1</v>
      </c>
      <c r="I150" s="44">
        <f t="shared" si="10"/>
        <v>1839.7730864197531</v>
      </c>
      <c r="J150" s="45"/>
      <c r="K150" s="44">
        <f t="shared" si="11"/>
        <v>1839.7730864197531</v>
      </c>
    </row>
    <row r="151" spans="1:11" x14ac:dyDescent="0.25">
      <c r="A151" s="16">
        <v>4304000</v>
      </c>
      <c r="B151" s="17" t="s">
        <v>147</v>
      </c>
      <c r="C151" s="38">
        <v>1717900.32</v>
      </c>
      <c r="D151" s="39">
        <v>73813.78</v>
      </c>
      <c r="E151" s="41">
        <f t="shared" si="8"/>
        <v>1791714.1</v>
      </c>
      <c r="F151" s="30">
        <v>1206</v>
      </c>
      <c r="G151" s="44">
        <f t="shared" si="9"/>
        <v>1485.6667495854065</v>
      </c>
      <c r="H151" s="33">
        <v>12</v>
      </c>
      <c r="I151" s="44">
        <f t="shared" si="10"/>
        <v>17828.000995024879</v>
      </c>
      <c r="J151" s="45"/>
      <c r="K151" s="44">
        <f t="shared" si="11"/>
        <v>17828.000995024879</v>
      </c>
    </row>
    <row r="152" spans="1:11" x14ac:dyDescent="0.25">
      <c r="A152" s="16">
        <v>4401000</v>
      </c>
      <c r="B152" s="17" t="s">
        <v>148</v>
      </c>
      <c r="C152" s="38">
        <v>416773.48</v>
      </c>
      <c r="D152" s="39">
        <v>17681.73</v>
      </c>
      <c r="E152" s="41">
        <f t="shared" si="8"/>
        <v>434455.20999999996</v>
      </c>
      <c r="F152" s="30">
        <v>224</v>
      </c>
      <c r="G152" s="44">
        <f t="shared" si="9"/>
        <v>1939.5321874999997</v>
      </c>
      <c r="H152" s="33">
        <v>5</v>
      </c>
      <c r="I152" s="44">
        <f t="shared" si="10"/>
        <v>9697.6609374999989</v>
      </c>
      <c r="J152" s="45"/>
      <c r="K152" s="44">
        <f t="shared" si="11"/>
        <v>9697.6609374999989</v>
      </c>
    </row>
    <row r="153" spans="1:11" x14ac:dyDescent="0.25">
      <c r="A153" s="16">
        <v>4501000</v>
      </c>
      <c r="B153" s="17" t="s">
        <v>149</v>
      </c>
      <c r="C153" s="38">
        <v>173788.19</v>
      </c>
      <c r="D153" s="39">
        <v>6481.53</v>
      </c>
      <c r="E153" s="41">
        <f t="shared" si="8"/>
        <v>180269.72</v>
      </c>
      <c r="F153" s="30">
        <v>107</v>
      </c>
      <c r="G153" s="44">
        <f t="shared" si="9"/>
        <v>1684.7637383177571</v>
      </c>
      <c r="H153" s="33">
        <v>0</v>
      </c>
      <c r="I153" s="44">
        <f t="shared" si="10"/>
        <v>0</v>
      </c>
      <c r="J153" s="45"/>
      <c r="K153" s="44">
        <f t="shared" si="11"/>
        <v>0</v>
      </c>
    </row>
    <row r="154" spans="1:11" x14ac:dyDescent="0.25">
      <c r="A154" s="16">
        <v>4502000</v>
      </c>
      <c r="B154" s="17" t="s">
        <v>150</v>
      </c>
      <c r="C154" s="38">
        <v>170528.16</v>
      </c>
      <c r="D154" s="39">
        <v>5464.43</v>
      </c>
      <c r="E154" s="41">
        <f t="shared" si="8"/>
        <v>175992.59</v>
      </c>
      <c r="F154" s="30">
        <v>100</v>
      </c>
      <c r="G154" s="44">
        <f t="shared" si="9"/>
        <v>1759.9259</v>
      </c>
      <c r="H154" s="33">
        <v>0</v>
      </c>
      <c r="I154" s="44">
        <f t="shared" si="10"/>
        <v>0</v>
      </c>
      <c r="J154" s="45"/>
      <c r="K154" s="44">
        <f t="shared" si="11"/>
        <v>0</v>
      </c>
    </row>
    <row r="155" spans="1:11" x14ac:dyDescent="0.25">
      <c r="A155" s="16">
        <v>4602000</v>
      </c>
      <c r="B155" s="17" t="s">
        <v>151</v>
      </c>
      <c r="C155" s="38">
        <v>184596.96</v>
      </c>
      <c r="D155" s="39">
        <v>8106.24</v>
      </c>
      <c r="E155" s="41">
        <f t="shared" si="8"/>
        <v>192703.19999999998</v>
      </c>
      <c r="F155" s="30">
        <v>76</v>
      </c>
      <c r="G155" s="44">
        <f t="shared" si="9"/>
        <v>2535.5684210526315</v>
      </c>
      <c r="H155" s="33">
        <v>0</v>
      </c>
      <c r="I155" s="44">
        <f t="shared" si="10"/>
        <v>0</v>
      </c>
      <c r="J155" s="45"/>
      <c r="K155" s="44">
        <f t="shared" si="11"/>
        <v>0</v>
      </c>
    </row>
    <row r="156" spans="1:11" x14ac:dyDescent="0.25">
      <c r="A156" s="16">
        <v>4603000</v>
      </c>
      <c r="B156" s="17" t="s">
        <v>152</v>
      </c>
      <c r="C156" s="38">
        <v>202322.51</v>
      </c>
      <c r="D156" s="39">
        <v>7798.71</v>
      </c>
      <c r="E156" s="41">
        <f t="shared" si="8"/>
        <v>210121.22</v>
      </c>
      <c r="F156" s="30">
        <v>92</v>
      </c>
      <c r="G156" s="44">
        <f t="shared" si="9"/>
        <v>2283.9263043478263</v>
      </c>
      <c r="H156" s="33">
        <v>1</v>
      </c>
      <c r="I156" s="44">
        <f t="shared" si="10"/>
        <v>2283.9263043478263</v>
      </c>
      <c r="J156" s="45"/>
      <c r="K156" s="44">
        <f t="shared" si="11"/>
        <v>2283.9263043478263</v>
      </c>
    </row>
    <row r="157" spans="1:11" x14ac:dyDescent="0.25">
      <c r="A157" s="16">
        <v>4605000</v>
      </c>
      <c r="B157" s="17" t="s">
        <v>153</v>
      </c>
      <c r="C157" s="38">
        <v>962669.95</v>
      </c>
      <c r="D157" s="39">
        <v>36118.21</v>
      </c>
      <c r="E157" s="41">
        <f t="shared" si="8"/>
        <v>998788.15999999992</v>
      </c>
      <c r="F157" s="30">
        <v>368</v>
      </c>
      <c r="G157" s="44">
        <f t="shared" si="9"/>
        <v>2714.0982608695649</v>
      </c>
      <c r="H157" s="33">
        <v>1</v>
      </c>
      <c r="I157" s="44">
        <f t="shared" si="10"/>
        <v>2714.0982608695649</v>
      </c>
      <c r="J157" s="45"/>
      <c r="K157" s="44">
        <f t="shared" si="11"/>
        <v>2714.0982608695649</v>
      </c>
    </row>
    <row r="158" spans="1:11" x14ac:dyDescent="0.25">
      <c r="A158" s="16">
        <v>4701000</v>
      </c>
      <c r="B158" s="17" t="s">
        <v>154</v>
      </c>
      <c r="C158" s="38">
        <v>80567.86</v>
      </c>
      <c r="D158" s="39">
        <v>3131.54</v>
      </c>
      <c r="E158" s="41">
        <f t="shared" si="8"/>
        <v>83699.399999999994</v>
      </c>
      <c r="F158" s="30">
        <v>42</v>
      </c>
      <c r="G158" s="44">
        <f t="shared" si="9"/>
        <v>1992.8428571428569</v>
      </c>
      <c r="H158" s="33">
        <v>0</v>
      </c>
      <c r="I158" s="44">
        <f t="shared" si="10"/>
        <v>0</v>
      </c>
      <c r="J158" s="45"/>
      <c r="K158" s="44">
        <f t="shared" si="11"/>
        <v>0</v>
      </c>
    </row>
    <row r="159" spans="1:11" x14ac:dyDescent="0.25">
      <c r="A159" s="16">
        <v>4702000</v>
      </c>
      <c r="B159" s="17" t="s">
        <v>155</v>
      </c>
      <c r="C159" s="38">
        <v>633118.28</v>
      </c>
      <c r="D159" s="39">
        <v>18955.62</v>
      </c>
      <c r="E159" s="41">
        <f t="shared" si="8"/>
        <v>652073.9</v>
      </c>
      <c r="F159" s="30">
        <v>311</v>
      </c>
      <c r="G159" s="44">
        <f t="shared" si="9"/>
        <v>2096.7006430868169</v>
      </c>
      <c r="H159" s="33">
        <v>1</v>
      </c>
      <c r="I159" s="44">
        <f t="shared" si="10"/>
        <v>2096.7006430868169</v>
      </c>
      <c r="J159" s="45"/>
      <c r="K159" s="44">
        <f t="shared" si="11"/>
        <v>2096.7006430868169</v>
      </c>
    </row>
    <row r="160" spans="1:11" x14ac:dyDescent="0.25">
      <c r="A160" s="16">
        <v>4706000</v>
      </c>
      <c r="B160" s="17" t="s">
        <v>156</v>
      </c>
      <c r="C160" s="38">
        <v>298071.90000000002</v>
      </c>
      <c r="D160" s="39">
        <v>9987.77</v>
      </c>
      <c r="E160" s="41">
        <f t="shared" si="8"/>
        <v>308059.67000000004</v>
      </c>
      <c r="F160" s="30">
        <v>107</v>
      </c>
      <c r="G160" s="44">
        <f t="shared" si="9"/>
        <v>2879.0623364485987</v>
      </c>
      <c r="H160" s="33">
        <v>0</v>
      </c>
      <c r="I160" s="44">
        <f t="shared" si="10"/>
        <v>0</v>
      </c>
      <c r="J160" s="45"/>
      <c r="K160" s="44">
        <f t="shared" si="11"/>
        <v>0</v>
      </c>
    </row>
    <row r="161" spans="1:11" x14ac:dyDescent="0.25">
      <c r="A161" s="16">
        <v>4708000</v>
      </c>
      <c r="B161" s="17" t="s">
        <v>157</v>
      </c>
      <c r="C161" s="38">
        <v>271808.08</v>
      </c>
      <c r="D161" s="39">
        <v>10263.52</v>
      </c>
      <c r="E161" s="41">
        <f t="shared" si="8"/>
        <v>282071.60000000003</v>
      </c>
      <c r="F161" s="30">
        <v>145</v>
      </c>
      <c r="G161" s="44">
        <f t="shared" si="9"/>
        <v>1945.321379310345</v>
      </c>
      <c r="H161" s="33">
        <v>3</v>
      </c>
      <c r="I161" s="44">
        <f t="shared" si="10"/>
        <v>5835.9641379310351</v>
      </c>
      <c r="J161" s="45"/>
      <c r="K161" s="44">
        <f t="shared" si="11"/>
        <v>5835.9641379310351</v>
      </c>
    </row>
    <row r="162" spans="1:11" x14ac:dyDescent="0.25">
      <c r="A162" s="16">
        <v>4712000</v>
      </c>
      <c r="B162" s="17" t="s">
        <v>158</v>
      </c>
      <c r="C162" s="38">
        <v>231067.83</v>
      </c>
      <c r="D162" s="39">
        <v>8210.52</v>
      </c>
      <c r="E162" s="41">
        <f t="shared" si="8"/>
        <v>239278.34999999998</v>
      </c>
      <c r="F162" s="30">
        <v>138</v>
      </c>
      <c r="G162" s="44">
        <f t="shared" si="9"/>
        <v>1733.9010869565216</v>
      </c>
      <c r="H162" s="33">
        <v>0</v>
      </c>
      <c r="I162" s="44">
        <f t="shared" si="10"/>
        <v>0</v>
      </c>
      <c r="J162" s="45"/>
      <c r="K162" s="44">
        <f t="shared" si="11"/>
        <v>0</v>
      </c>
    </row>
    <row r="163" spans="1:11" x14ac:dyDescent="0.25">
      <c r="A163" s="16">
        <v>4713000</v>
      </c>
      <c r="B163" s="17" t="s">
        <v>159</v>
      </c>
      <c r="C163" s="38">
        <v>320902.88</v>
      </c>
      <c r="D163" s="39">
        <v>10774.9</v>
      </c>
      <c r="E163" s="41">
        <f t="shared" si="8"/>
        <v>331677.78000000003</v>
      </c>
      <c r="F163" s="30">
        <v>147</v>
      </c>
      <c r="G163" s="44">
        <f t="shared" si="9"/>
        <v>2256.3114285714287</v>
      </c>
      <c r="H163" s="33">
        <v>0</v>
      </c>
      <c r="I163" s="44">
        <f t="shared" si="10"/>
        <v>0</v>
      </c>
      <c r="J163" s="45"/>
      <c r="K163" s="44">
        <f t="shared" si="11"/>
        <v>0</v>
      </c>
    </row>
    <row r="164" spans="1:11" x14ac:dyDescent="0.25">
      <c r="A164" s="16">
        <v>4801000</v>
      </c>
      <c r="B164" s="17" t="s">
        <v>160</v>
      </c>
      <c r="C164" s="38">
        <v>136850.35</v>
      </c>
      <c r="D164" s="39">
        <v>4170.07</v>
      </c>
      <c r="E164" s="41">
        <f t="shared" si="8"/>
        <v>141020.42000000001</v>
      </c>
      <c r="F164" s="30">
        <v>78</v>
      </c>
      <c r="G164" s="44">
        <f t="shared" si="9"/>
        <v>1807.9541025641026</v>
      </c>
      <c r="H164" s="33">
        <v>0</v>
      </c>
      <c r="I164" s="44">
        <f t="shared" si="10"/>
        <v>0</v>
      </c>
      <c r="J164" s="45"/>
      <c r="K164" s="44">
        <f t="shared" si="11"/>
        <v>0</v>
      </c>
    </row>
    <row r="165" spans="1:11" x14ac:dyDescent="0.25">
      <c r="A165" s="16">
        <v>4802000</v>
      </c>
      <c r="B165" s="17" t="s">
        <v>161</v>
      </c>
      <c r="C165" s="38">
        <v>147066.49</v>
      </c>
      <c r="D165" s="39">
        <v>4565.1099999999997</v>
      </c>
      <c r="E165" s="41">
        <f t="shared" si="8"/>
        <v>151631.59999999998</v>
      </c>
      <c r="F165" s="30">
        <v>89</v>
      </c>
      <c r="G165" s="44">
        <f t="shared" si="9"/>
        <v>1703.7258426966289</v>
      </c>
      <c r="H165" s="33">
        <v>0</v>
      </c>
      <c r="I165" s="44">
        <f t="shared" si="10"/>
        <v>0</v>
      </c>
      <c r="J165" s="45"/>
      <c r="K165" s="44">
        <f t="shared" si="11"/>
        <v>0</v>
      </c>
    </row>
    <row r="166" spans="1:11" x14ac:dyDescent="0.25">
      <c r="A166" s="16">
        <v>4901000</v>
      </c>
      <c r="B166" s="17" t="s">
        <v>162</v>
      </c>
      <c r="C166" s="38">
        <v>129397.7</v>
      </c>
      <c r="D166" s="39">
        <v>4619.3500000000004</v>
      </c>
      <c r="E166" s="41">
        <f t="shared" si="8"/>
        <v>134017.04999999999</v>
      </c>
      <c r="F166" s="30">
        <v>83</v>
      </c>
      <c r="G166" s="44">
        <f t="shared" si="9"/>
        <v>1614.663253012048</v>
      </c>
      <c r="H166" s="33">
        <v>0</v>
      </c>
      <c r="I166" s="44">
        <f t="shared" si="10"/>
        <v>0</v>
      </c>
      <c r="J166" s="45"/>
      <c r="K166" s="44">
        <f t="shared" si="11"/>
        <v>0</v>
      </c>
    </row>
    <row r="167" spans="1:11" x14ac:dyDescent="0.25">
      <c r="A167" s="16">
        <v>4902000</v>
      </c>
      <c r="B167" s="17" t="s">
        <v>163</v>
      </c>
      <c r="C167" s="38">
        <v>88514.44</v>
      </c>
      <c r="D167" s="39">
        <v>3790.84</v>
      </c>
      <c r="E167" s="41">
        <f t="shared" si="8"/>
        <v>92305.279999999999</v>
      </c>
      <c r="F167" s="30">
        <v>78</v>
      </c>
      <c r="G167" s="44">
        <f t="shared" si="9"/>
        <v>1183.4010256410256</v>
      </c>
      <c r="H167" s="33">
        <v>0</v>
      </c>
      <c r="I167" s="44">
        <f t="shared" si="10"/>
        <v>0</v>
      </c>
      <c r="J167" s="45"/>
      <c r="K167" s="44">
        <f t="shared" si="11"/>
        <v>0</v>
      </c>
    </row>
    <row r="168" spans="1:11" x14ac:dyDescent="0.25">
      <c r="A168" s="16">
        <v>5006000</v>
      </c>
      <c r="B168" s="17" t="s">
        <v>164</v>
      </c>
      <c r="C168" s="38">
        <v>223967.78</v>
      </c>
      <c r="D168" s="39">
        <v>8015.09</v>
      </c>
      <c r="E168" s="41">
        <f t="shared" si="8"/>
        <v>231982.87</v>
      </c>
      <c r="F168" s="30">
        <v>101</v>
      </c>
      <c r="G168" s="44">
        <f t="shared" si="9"/>
        <v>2296.8600990099008</v>
      </c>
      <c r="H168" s="33">
        <v>0</v>
      </c>
      <c r="I168" s="44">
        <f t="shared" si="10"/>
        <v>0</v>
      </c>
      <c r="J168" s="45"/>
      <c r="K168" s="44">
        <f t="shared" si="11"/>
        <v>0</v>
      </c>
    </row>
    <row r="169" spans="1:11" x14ac:dyDescent="0.25">
      <c r="A169" s="16">
        <v>5008000</v>
      </c>
      <c r="B169" s="17" t="s">
        <v>165</v>
      </c>
      <c r="C169" s="38">
        <v>109675.1</v>
      </c>
      <c r="D169" s="39">
        <v>3292.31</v>
      </c>
      <c r="E169" s="41">
        <f t="shared" si="8"/>
        <v>112967.41</v>
      </c>
      <c r="F169" s="30">
        <v>55</v>
      </c>
      <c r="G169" s="44">
        <f t="shared" si="9"/>
        <v>2053.9529090909091</v>
      </c>
      <c r="H169" s="33">
        <v>0</v>
      </c>
      <c r="I169" s="44">
        <f t="shared" si="10"/>
        <v>0</v>
      </c>
      <c r="J169" s="45"/>
      <c r="K169" s="44">
        <f t="shared" si="11"/>
        <v>0</v>
      </c>
    </row>
    <row r="170" spans="1:11" x14ac:dyDescent="0.25">
      <c r="A170" s="16">
        <v>5102000</v>
      </c>
      <c r="B170" s="17" t="s">
        <v>166</v>
      </c>
      <c r="C170" s="38">
        <v>202147.47</v>
      </c>
      <c r="D170" s="39">
        <v>6934.46</v>
      </c>
      <c r="E170" s="41">
        <f t="shared" si="8"/>
        <v>209081.93</v>
      </c>
      <c r="F170" s="30">
        <v>101</v>
      </c>
      <c r="G170" s="44">
        <f t="shared" si="9"/>
        <v>2070.1181188118812</v>
      </c>
      <c r="H170" s="33">
        <v>0</v>
      </c>
      <c r="I170" s="44">
        <f t="shared" si="10"/>
        <v>0</v>
      </c>
      <c r="J170" s="45"/>
      <c r="K170" s="44">
        <f t="shared" si="11"/>
        <v>0</v>
      </c>
    </row>
    <row r="171" spans="1:11" x14ac:dyDescent="0.25">
      <c r="A171" s="16">
        <v>5106000</v>
      </c>
      <c r="B171" s="17" t="s">
        <v>167</v>
      </c>
      <c r="C171" s="38">
        <v>94067.43</v>
      </c>
      <c r="D171" s="39">
        <v>2841.06</v>
      </c>
      <c r="E171" s="41">
        <f t="shared" si="8"/>
        <v>96908.489999999991</v>
      </c>
      <c r="F171" s="30">
        <v>68</v>
      </c>
      <c r="G171" s="44">
        <f t="shared" si="9"/>
        <v>1425.1248529411764</v>
      </c>
      <c r="H171" s="33">
        <v>0</v>
      </c>
      <c r="I171" s="44">
        <f t="shared" si="10"/>
        <v>0</v>
      </c>
      <c r="J171" s="45"/>
      <c r="K171" s="44">
        <f t="shared" si="11"/>
        <v>0</v>
      </c>
    </row>
    <row r="172" spans="1:11" x14ac:dyDescent="0.25">
      <c r="A172" s="16">
        <v>5201000</v>
      </c>
      <c r="B172" s="17" t="s">
        <v>168</v>
      </c>
      <c r="C172" s="38">
        <v>125236.24</v>
      </c>
      <c r="D172" s="39">
        <v>4201.93</v>
      </c>
      <c r="E172" s="41">
        <f t="shared" si="8"/>
        <v>129438.17000000001</v>
      </c>
      <c r="F172" s="30">
        <v>48</v>
      </c>
      <c r="G172" s="44">
        <f t="shared" si="9"/>
        <v>2696.6285416666669</v>
      </c>
      <c r="H172" s="33">
        <v>0</v>
      </c>
      <c r="I172" s="44">
        <f t="shared" si="10"/>
        <v>0</v>
      </c>
      <c r="J172" s="45"/>
      <c r="K172" s="44">
        <f t="shared" si="11"/>
        <v>0</v>
      </c>
    </row>
    <row r="173" spans="1:11" x14ac:dyDescent="0.25">
      <c r="A173" s="16">
        <v>5204000</v>
      </c>
      <c r="B173" s="17" t="s">
        <v>169</v>
      </c>
      <c r="C173" s="38">
        <v>577350.46</v>
      </c>
      <c r="D173" s="39">
        <v>21378.15</v>
      </c>
      <c r="E173" s="41">
        <f t="shared" si="8"/>
        <v>598728.61</v>
      </c>
      <c r="F173" s="30">
        <v>277</v>
      </c>
      <c r="G173" s="44">
        <f t="shared" si="9"/>
        <v>2161.4751263537905</v>
      </c>
      <c r="H173" s="33">
        <v>2</v>
      </c>
      <c r="I173" s="44">
        <f t="shared" si="10"/>
        <v>4322.9502527075811</v>
      </c>
      <c r="J173" s="45"/>
      <c r="K173" s="44">
        <f t="shared" si="11"/>
        <v>4322.9502527075811</v>
      </c>
    </row>
    <row r="174" spans="1:11" x14ac:dyDescent="0.25">
      <c r="A174" s="16">
        <v>5205000</v>
      </c>
      <c r="B174" s="17" t="s">
        <v>170</v>
      </c>
      <c r="C174" s="38">
        <v>186397.22</v>
      </c>
      <c r="D174" s="39">
        <v>7344.26</v>
      </c>
      <c r="E174" s="41">
        <f t="shared" si="8"/>
        <v>193741.48</v>
      </c>
      <c r="F174" s="30">
        <v>96</v>
      </c>
      <c r="G174" s="44">
        <f t="shared" si="9"/>
        <v>2018.1404166666669</v>
      </c>
      <c r="H174" s="33">
        <v>0</v>
      </c>
      <c r="I174" s="44">
        <f t="shared" si="10"/>
        <v>0</v>
      </c>
      <c r="J174" s="45"/>
      <c r="K174" s="44">
        <f t="shared" si="11"/>
        <v>0</v>
      </c>
    </row>
    <row r="175" spans="1:11" x14ac:dyDescent="0.25">
      <c r="A175" s="16">
        <v>5301000</v>
      </c>
      <c r="B175" s="17" t="s">
        <v>171</v>
      </c>
      <c r="C175" s="38">
        <v>144334.09</v>
      </c>
      <c r="D175" s="39">
        <v>4575.67</v>
      </c>
      <c r="E175" s="41">
        <f t="shared" si="8"/>
        <v>148909.76000000001</v>
      </c>
      <c r="F175" s="30">
        <v>112</v>
      </c>
      <c r="G175" s="44">
        <f t="shared" si="9"/>
        <v>1329.5514285714287</v>
      </c>
      <c r="H175" s="33">
        <v>0</v>
      </c>
      <c r="I175" s="44">
        <f t="shared" si="10"/>
        <v>0</v>
      </c>
      <c r="J175" s="45"/>
      <c r="K175" s="44">
        <f t="shared" si="11"/>
        <v>0</v>
      </c>
    </row>
    <row r="176" spans="1:11" x14ac:dyDescent="0.25">
      <c r="A176" s="16">
        <v>5303000</v>
      </c>
      <c r="B176" s="17" t="s">
        <v>172</v>
      </c>
      <c r="C176" s="38">
        <v>209796.91</v>
      </c>
      <c r="D176" s="39">
        <v>7480.54</v>
      </c>
      <c r="E176" s="41">
        <f t="shared" si="8"/>
        <v>217277.45</v>
      </c>
      <c r="F176" s="30">
        <v>180</v>
      </c>
      <c r="G176" s="44">
        <f t="shared" si="9"/>
        <v>1207.0969444444445</v>
      </c>
      <c r="H176" s="33">
        <v>0</v>
      </c>
      <c r="I176" s="44">
        <f t="shared" si="10"/>
        <v>0</v>
      </c>
      <c r="J176" s="45"/>
      <c r="K176" s="44">
        <f t="shared" si="11"/>
        <v>0</v>
      </c>
    </row>
    <row r="177" spans="1:11" x14ac:dyDescent="0.25">
      <c r="A177" s="16">
        <v>5401000</v>
      </c>
      <c r="B177" s="17" t="s">
        <v>173</v>
      </c>
      <c r="C177" s="38">
        <v>176203.45</v>
      </c>
      <c r="D177" s="39">
        <v>6617.47</v>
      </c>
      <c r="E177" s="41">
        <f t="shared" si="8"/>
        <v>182820.92</v>
      </c>
      <c r="F177" s="30">
        <v>80</v>
      </c>
      <c r="G177" s="44">
        <f t="shared" si="9"/>
        <v>2285.2615000000001</v>
      </c>
      <c r="H177" s="33">
        <v>0</v>
      </c>
      <c r="I177" s="44">
        <f t="shared" si="10"/>
        <v>0</v>
      </c>
      <c r="J177" s="45"/>
      <c r="K177" s="44">
        <f t="shared" si="11"/>
        <v>0</v>
      </c>
    </row>
    <row r="178" spans="1:11" x14ac:dyDescent="0.25">
      <c r="A178" s="16">
        <v>5403000</v>
      </c>
      <c r="B178" s="17" t="s">
        <v>174</v>
      </c>
      <c r="C178" s="38">
        <v>461720.83</v>
      </c>
      <c r="D178" s="39">
        <v>13337.27</v>
      </c>
      <c r="E178" s="41">
        <f t="shared" si="8"/>
        <v>475058.10000000003</v>
      </c>
      <c r="F178" s="30">
        <v>161</v>
      </c>
      <c r="G178" s="44">
        <f t="shared" si="9"/>
        <v>2950.6714285714288</v>
      </c>
      <c r="H178" s="33">
        <v>1</v>
      </c>
      <c r="I178" s="44">
        <f t="shared" si="10"/>
        <v>2950.6714285714288</v>
      </c>
      <c r="J178" s="45"/>
      <c r="K178" s="44">
        <f t="shared" si="11"/>
        <v>2950.6714285714288</v>
      </c>
    </row>
    <row r="179" spans="1:11" x14ac:dyDescent="0.25">
      <c r="A179" s="16">
        <v>5404000</v>
      </c>
      <c r="B179" s="17" t="s">
        <v>175</v>
      </c>
      <c r="C179" s="38">
        <v>163737.31</v>
      </c>
      <c r="D179" s="39">
        <v>3159.88</v>
      </c>
      <c r="E179" s="41">
        <f t="shared" si="8"/>
        <v>166897.19</v>
      </c>
      <c r="F179" s="30">
        <v>64</v>
      </c>
      <c r="G179" s="44">
        <f t="shared" si="9"/>
        <v>2607.76859375</v>
      </c>
      <c r="H179" s="33">
        <v>0</v>
      </c>
      <c r="I179" s="44">
        <f t="shared" si="10"/>
        <v>0</v>
      </c>
      <c r="J179" s="45"/>
      <c r="K179" s="44">
        <f t="shared" si="11"/>
        <v>0</v>
      </c>
    </row>
    <row r="180" spans="1:11" x14ac:dyDescent="0.25">
      <c r="A180" s="16">
        <v>5440000</v>
      </c>
      <c r="B180" s="17" t="s">
        <v>176</v>
      </c>
      <c r="C180" s="38">
        <v>234867.89</v>
      </c>
      <c r="D180" s="39">
        <v>10966.61</v>
      </c>
      <c r="E180" s="41">
        <f t="shared" si="8"/>
        <v>245834.5</v>
      </c>
      <c r="F180" s="30">
        <v>131</v>
      </c>
      <c r="G180" s="44">
        <f t="shared" si="9"/>
        <v>1876.5992366412213</v>
      </c>
      <c r="H180" s="33">
        <v>0</v>
      </c>
      <c r="I180" s="44">
        <f t="shared" si="10"/>
        <v>0</v>
      </c>
      <c r="J180" s="45"/>
      <c r="K180" s="44">
        <f t="shared" si="11"/>
        <v>0</v>
      </c>
    </row>
    <row r="181" spans="1:11" x14ac:dyDescent="0.25">
      <c r="A181" s="16">
        <v>5502000</v>
      </c>
      <c r="B181" s="17" t="s">
        <v>177</v>
      </c>
      <c r="C181" s="38">
        <v>200808.82</v>
      </c>
      <c r="D181" s="39">
        <v>7611.49</v>
      </c>
      <c r="E181" s="41">
        <f t="shared" si="8"/>
        <v>208420.31</v>
      </c>
      <c r="F181" s="30">
        <v>113</v>
      </c>
      <c r="G181" s="44">
        <f t="shared" si="9"/>
        <v>1844.4275221238938</v>
      </c>
      <c r="H181" s="33">
        <v>1</v>
      </c>
      <c r="I181" s="44">
        <f t="shared" si="10"/>
        <v>1844.4275221238938</v>
      </c>
      <c r="J181" s="45"/>
      <c r="K181" s="44">
        <f t="shared" si="11"/>
        <v>1844.4275221238938</v>
      </c>
    </row>
    <row r="182" spans="1:11" x14ac:dyDescent="0.25">
      <c r="A182" s="16">
        <v>5503000</v>
      </c>
      <c r="B182" s="17" t="s">
        <v>178</v>
      </c>
      <c r="C182" s="38">
        <v>78064.399999999994</v>
      </c>
      <c r="D182" s="39">
        <v>2944.49</v>
      </c>
      <c r="E182" s="41">
        <f t="shared" si="8"/>
        <v>81008.89</v>
      </c>
      <c r="F182" s="30">
        <v>32</v>
      </c>
      <c r="G182" s="44">
        <f t="shared" si="9"/>
        <v>2531.5278125</v>
      </c>
      <c r="H182" s="33">
        <v>1</v>
      </c>
      <c r="I182" s="44">
        <f t="shared" si="10"/>
        <v>2531.5278125</v>
      </c>
      <c r="J182" s="45"/>
      <c r="K182" s="44">
        <f t="shared" si="11"/>
        <v>2531.5278125</v>
      </c>
    </row>
    <row r="183" spans="1:11" x14ac:dyDescent="0.25">
      <c r="A183" s="16">
        <v>5504000</v>
      </c>
      <c r="B183" s="17" t="s">
        <v>179</v>
      </c>
      <c r="C183" s="38">
        <v>167386.44</v>
      </c>
      <c r="D183" s="39">
        <v>5484.25</v>
      </c>
      <c r="E183" s="41">
        <f t="shared" si="8"/>
        <v>172870.69</v>
      </c>
      <c r="F183" s="30">
        <v>113</v>
      </c>
      <c r="G183" s="44">
        <f t="shared" si="9"/>
        <v>1529.8291150442478</v>
      </c>
      <c r="H183" s="33">
        <v>1</v>
      </c>
      <c r="I183" s="44">
        <f t="shared" si="10"/>
        <v>1529.8291150442478</v>
      </c>
      <c r="J183" s="45"/>
      <c r="K183" s="44">
        <f t="shared" si="11"/>
        <v>1529.8291150442478</v>
      </c>
    </row>
    <row r="184" spans="1:11" x14ac:dyDescent="0.25">
      <c r="A184" s="16">
        <v>5602000</v>
      </c>
      <c r="B184" s="17" t="s">
        <v>180</v>
      </c>
      <c r="C184" s="38">
        <v>279111.5</v>
      </c>
      <c r="D184" s="39">
        <v>9718.94</v>
      </c>
      <c r="E184" s="41">
        <f t="shared" si="8"/>
        <v>288830.44</v>
      </c>
      <c r="F184" s="30">
        <v>204</v>
      </c>
      <c r="G184" s="44">
        <f t="shared" si="9"/>
        <v>1415.8354901960784</v>
      </c>
      <c r="H184" s="33">
        <v>0</v>
      </c>
      <c r="I184" s="44">
        <f t="shared" si="10"/>
        <v>0</v>
      </c>
      <c r="J184" s="45"/>
      <c r="K184" s="44">
        <f t="shared" si="11"/>
        <v>0</v>
      </c>
    </row>
    <row r="185" spans="1:11" x14ac:dyDescent="0.25">
      <c r="A185" s="16">
        <v>5604000</v>
      </c>
      <c r="B185" s="17" t="s">
        <v>181</v>
      </c>
      <c r="C185" s="38">
        <v>145879.72</v>
      </c>
      <c r="D185" s="39">
        <v>4485.66</v>
      </c>
      <c r="E185" s="41">
        <f t="shared" si="8"/>
        <v>150365.38</v>
      </c>
      <c r="F185" s="30">
        <v>90</v>
      </c>
      <c r="G185" s="44">
        <f t="shared" si="9"/>
        <v>1670.7264444444445</v>
      </c>
      <c r="H185" s="33">
        <v>0</v>
      </c>
      <c r="I185" s="44">
        <f t="shared" si="10"/>
        <v>0</v>
      </c>
      <c r="J185" s="45"/>
      <c r="K185" s="44">
        <f t="shared" si="11"/>
        <v>0</v>
      </c>
    </row>
    <row r="186" spans="1:11" x14ac:dyDescent="0.25">
      <c r="A186" s="16">
        <v>5605000</v>
      </c>
      <c r="B186" s="17" t="s">
        <v>182</v>
      </c>
      <c r="C186" s="38">
        <v>361962</v>
      </c>
      <c r="D186" s="39">
        <v>13052.21</v>
      </c>
      <c r="E186" s="41">
        <f t="shared" si="8"/>
        <v>375014.21</v>
      </c>
      <c r="F186" s="30">
        <v>270</v>
      </c>
      <c r="G186" s="44">
        <f t="shared" si="9"/>
        <v>1388.9415185185187</v>
      </c>
      <c r="H186" s="33">
        <v>5</v>
      </c>
      <c r="I186" s="44">
        <f t="shared" si="10"/>
        <v>6944.7075925925938</v>
      </c>
      <c r="J186" s="45"/>
      <c r="K186" s="44">
        <f t="shared" si="11"/>
        <v>6944.7075925925938</v>
      </c>
    </row>
    <row r="187" spans="1:11" x14ac:dyDescent="0.25">
      <c r="A187" s="16">
        <v>5608000</v>
      </c>
      <c r="B187" s="17" t="s">
        <v>183</v>
      </c>
      <c r="C187" s="38">
        <v>162131.31</v>
      </c>
      <c r="D187" s="39">
        <v>5661.96</v>
      </c>
      <c r="E187" s="41">
        <f t="shared" si="8"/>
        <v>167793.27</v>
      </c>
      <c r="F187" s="30">
        <v>112</v>
      </c>
      <c r="G187" s="44">
        <f t="shared" si="9"/>
        <v>1498.1541964285714</v>
      </c>
      <c r="H187" s="33">
        <v>0</v>
      </c>
      <c r="I187" s="44">
        <f t="shared" si="10"/>
        <v>0</v>
      </c>
      <c r="J187" s="45"/>
      <c r="K187" s="44">
        <f t="shared" si="11"/>
        <v>0</v>
      </c>
    </row>
    <row r="188" spans="1:11" x14ac:dyDescent="0.25">
      <c r="A188" s="16">
        <v>5703000</v>
      </c>
      <c r="B188" s="17" t="s">
        <v>184</v>
      </c>
      <c r="C188" s="38">
        <v>344002.32</v>
      </c>
      <c r="D188" s="39">
        <v>13662.1</v>
      </c>
      <c r="E188" s="41">
        <f t="shared" si="8"/>
        <v>357664.42</v>
      </c>
      <c r="F188" s="30">
        <v>180</v>
      </c>
      <c r="G188" s="44">
        <f t="shared" si="9"/>
        <v>1987.0245555555555</v>
      </c>
      <c r="H188" s="33">
        <v>0</v>
      </c>
      <c r="I188" s="44">
        <f t="shared" si="10"/>
        <v>0</v>
      </c>
      <c r="J188" s="45"/>
      <c r="K188" s="44">
        <f t="shared" si="11"/>
        <v>0</v>
      </c>
    </row>
    <row r="189" spans="1:11" x14ac:dyDescent="0.25">
      <c r="A189" s="16">
        <v>5706000</v>
      </c>
      <c r="B189" s="17" t="s">
        <v>185</v>
      </c>
      <c r="C189" s="38">
        <v>142825.60999999999</v>
      </c>
      <c r="D189" s="39">
        <v>5779.48</v>
      </c>
      <c r="E189" s="41">
        <f t="shared" si="8"/>
        <v>148605.09</v>
      </c>
      <c r="F189" s="30">
        <v>77</v>
      </c>
      <c r="G189" s="44">
        <f t="shared" si="9"/>
        <v>1929.9362337662337</v>
      </c>
      <c r="H189" s="33">
        <v>0</v>
      </c>
      <c r="I189" s="44">
        <f t="shared" si="10"/>
        <v>0</v>
      </c>
      <c r="J189" s="45"/>
      <c r="K189" s="44">
        <f t="shared" si="11"/>
        <v>0</v>
      </c>
    </row>
    <row r="190" spans="1:11" x14ac:dyDescent="0.25">
      <c r="A190" s="16">
        <v>5707000</v>
      </c>
      <c r="B190" s="17" t="s">
        <v>186</v>
      </c>
      <c r="C190" s="38">
        <v>222707.67</v>
      </c>
      <c r="D190" s="39">
        <v>8810.75</v>
      </c>
      <c r="E190" s="41">
        <f t="shared" si="8"/>
        <v>231518.42</v>
      </c>
      <c r="F190" s="30">
        <v>123</v>
      </c>
      <c r="G190" s="44">
        <f t="shared" si="9"/>
        <v>1882.2635772357726</v>
      </c>
      <c r="H190" s="33">
        <v>4</v>
      </c>
      <c r="I190" s="44">
        <f t="shared" si="10"/>
        <v>7529.0543089430903</v>
      </c>
      <c r="J190" s="45"/>
      <c r="K190" s="44">
        <f t="shared" si="11"/>
        <v>7529.0543089430903</v>
      </c>
    </row>
    <row r="191" spans="1:11" x14ac:dyDescent="0.25">
      <c r="A191" s="16">
        <v>5801000</v>
      </c>
      <c r="B191" s="17" t="s">
        <v>187</v>
      </c>
      <c r="C191" s="38">
        <v>208712.92</v>
      </c>
      <c r="D191" s="39">
        <v>7818.19</v>
      </c>
      <c r="E191" s="41">
        <f t="shared" si="8"/>
        <v>216531.11000000002</v>
      </c>
      <c r="F191" s="30">
        <v>142</v>
      </c>
      <c r="G191" s="44">
        <f t="shared" si="9"/>
        <v>1524.8669718309861</v>
      </c>
      <c r="H191" s="33">
        <v>0</v>
      </c>
      <c r="I191" s="44">
        <f t="shared" si="10"/>
        <v>0</v>
      </c>
      <c r="J191" s="45"/>
      <c r="K191" s="44">
        <f t="shared" si="11"/>
        <v>0</v>
      </c>
    </row>
    <row r="192" spans="1:11" x14ac:dyDescent="0.25">
      <c r="A192" s="16">
        <v>5802000</v>
      </c>
      <c r="B192" s="17" t="s">
        <v>188</v>
      </c>
      <c r="C192" s="38">
        <v>267506.65000000002</v>
      </c>
      <c r="D192" s="39">
        <v>10808.01</v>
      </c>
      <c r="E192" s="41">
        <f t="shared" si="8"/>
        <v>278314.66000000003</v>
      </c>
      <c r="F192" s="30">
        <v>177</v>
      </c>
      <c r="G192" s="44">
        <f t="shared" si="9"/>
        <v>1572.3992090395482</v>
      </c>
      <c r="H192" s="33">
        <v>0</v>
      </c>
      <c r="I192" s="44">
        <f t="shared" si="10"/>
        <v>0</v>
      </c>
      <c r="J192" s="45"/>
      <c r="K192" s="44">
        <f t="shared" si="11"/>
        <v>0</v>
      </c>
    </row>
    <row r="193" spans="1:11" x14ac:dyDescent="0.25">
      <c r="A193" s="16">
        <v>5803000</v>
      </c>
      <c r="B193" s="17" t="s">
        <v>189</v>
      </c>
      <c r="C193" s="38">
        <v>127918.33</v>
      </c>
      <c r="D193" s="39">
        <v>4583.91</v>
      </c>
      <c r="E193" s="41">
        <f t="shared" si="8"/>
        <v>132502.24</v>
      </c>
      <c r="F193" s="30">
        <v>69</v>
      </c>
      <c r="G193" s="44">
        <f t="shared" si="9"/>
        <v>1920.3223188405796</v>
      </c>
      <c r="H193" s="33">
        <v>0</v>
      </c>
      <c r="I193" s="44">
        <f t="shared" si="10"/>
        <v>0</v>
      </c>
      <c r="J193" s="45"/>
      <c r="K193" s="44">
        <f t="shared" si="11"/>
        <v>0</v>
      </c>
    </row>
    <row r="194" spans="1:11" x14ac:dyDescent="0.25">
      <c r="A194" s="16">
        <v>5804000</v>
      </c>
      <c r="B194" s="17" t="s">
        <v>190</v>
      </c>
      <c r="C194" s="38">
        <v>265424.43</v>
      </c>
      <c r="D194" s="39">
        <v>12221.28</v>
      </c>
      <c r="E194" s="41">
        <f t="shared" si="8"/>
        <v>277645.71000000002</v>
      </c>
      <c r="F194" s="30">
        <v>190</v>
      </c>
      <c r="G194" s="44">
        <f t="shared" si="9"/>
        <v>1461.293210526316</v>
      </c>
      <c r="H194" s="33">
        <v>1</v>
      </c>
      <c r="I194" s="44">
        <f t="shared" si="10"/>
        <v>1461.293210526316</v>
      </c>
      <c r="J194" s="45"/>
      <c r="K194" s="44">
        <f t="shared" si="11"/>
        <v>1461.293210526316</v>
      </c>
    </row>
    <row r="195" spans="1:11" x14ac:dyDescent="0.25">
      <c r="A195" s="16">
        <v>5805000</v>
      </c>
      <c r="B195" s="17" t="s">
        <v>191</v>
      </c>
      <c r="C195" s="38">
        <v>1000799.38</v>
      </c>
      <c r="D195" s="39">
        <v>41285.449999999997</v>
      </c>
      <c r="E195" s="41">
        <f t="shared" si="8"/>
        <v>1042084.83</v>
      </c>
      <c r="F195" s="30">
        <v>549</v>
      </c>
      <c r="G195" s="44">
        <f t="shared" si="9"/>
        <v>1898.1508743169397</v>
      </c>
      <c r="H195" s="33">
        <v>2</v>
      </c>
      <c r="I195" s="44">
        <f t="shared" si="10"/>
        <v>3796.3017486338795</v>
      </c>
      <c r="J195" s="45"/>
      <c r="K195" s="44">
        <f t="shared" si="11"/>
        <v>3796.3017486338795</v>
      </c>
    </row>
    <row r="196" spans="1:11" x14ac:dyDescent="0.25">
      <c r="A196" s="16">
        <v>5901000</v>
      </c>
      <c r="B196" s="17" t="s">
        <v>192</v>
      </c>
      <c r="C196" s="38">
        <v>116287.2</v>
      </c>
      <c r="D196" s="39">
        <v>4439.0600000000004</v>
      </c>
      <c r="E196" s="41">
        <f t="shared" si="8"/>
        <v>120726.26</v>
      </c>
      <c r="F196" s="30">
        <v>68</v>
      </c>
      <c r="G196" s="44">
        <f t="shared" si="9"/>
        <v>1775.3861764705882</v>
      </c>
      <c r="H196" s="33">
        <v>0</v>
      </c>
      <c r="I196" s="44">
        <f t="shared" si="10"/>
        <v>0</v>
      </c>
      <c r="J196" s="45"/>
      <c r="K196" s="44">
        <f t="shared" si="11"/>
        <v>0</v>
      </c>
    </row>
    <row r="197" spans="1:11" x14ac:dyDescent="0.25">
      <c r="A197" s="16">
        <v>5903000</v>
      </c>
      <c r="B197" s="17" t="s">
        <v>193</v>
      </c>
      <c r="C197" s="38">
        <v>134867.34</v>
      </c>
      <c r="D197" s="39">
        <v>4984.72</v>
      </c>
      <c r="E197" s="41">
        <f t="shared" si="8"/>
        <v>139852.06</v>
      </c>
      <c r="F197" s="30">
        <v>103</v>
      </c>
      <c r="G197" s="44">
        <f t="shared" si="9"/>
        <v>1357.7869902912621</v>
      </c>
      <c r="H197" s="33">
        <v>0</v>
      </c>
      <c r="I197" s="44">
        <f t="shared" si="10"/>
        <v>0</v>
      </c>
      <c r="J197" s="45"/>
      <c r="K197" s="44">
        <f t="shared" si="11"/>
        <v>0</v>
      </c>
    </row>
    <row r="198" spans="1:11" x14ac:dyDescent="0.25">
      <c r="A198" s="16">
        <v>6001000</v>
      </c>
      <c r="B198" s="17" t="s">
        <v>194</v>
      </c>
      <c r="C198" s="38">
        <v>5507085.6399999997</v>
      </c>
      <c r="D198" s="39">
        <v>240173.1</v>
      </c>
      <c r="E198" s="41">
        <f t="shared" si="8"/>
        <v>5747258.7399999993</v>
      </c>
      <c r="F198" s="30">
        <v>2903</v>
      </c>
      <c r="G198" s="44">
        <f t="shared" si="9"/>
        <v>1979.7653255253183</v>
      </c>
      <c r="H198" s="33">
        <v>62</v>
      </c>
      <c r="I198" s="44">
        <f t="shared" si="10"/>
        <v>122745.45018256974</v>
      </c>
      <c r="J198" s="45"/>
      <c r="K198" s="44">
        <f t="shared" si="11"/>
        <v>122745.45018256974</v>
      </c>
    </row>
    <row r="199" spans="1:11" x14ac:dyDescent="0.25">
      <c r="A199" s="16">
        <v>6002000</v>
      </c>
      <c r="B199" s="17" t="s">
        <v>195</v>
      </c>
      <c r="C199" s="38">
        <v>1842120.01</v>
      </c>
      <c r="D199" s="39">
        <v>71490.2</v>
      </c>
      <c r="E199" s="41">
        <f t="shared" si="8"/>
        <v>1913610.21</v>
      </c>
      <c r="F199" s="30">
        <v>873</v>
      </c>
      <c r="G199" s="44">
        <f t="shared" si="9"/>
        <v>2191.9933676975943</v>
      </c>
      <c r="H199" s="33">
        <v>11</v>
      </c>
      <c r="I199" s="44">
        <f t="shared" si="10"/>
        <v>24111.927044673539</v>
      </c>
      <c r="J199" s="45"/>
      <c r="K199" s="44">
        <f t="shared" si="11"/>
        <v>24111.927044673539</v>
      </c>
    </row>
    <row r="200" spans="1:11" x14ac:dyDescent="0.25">
      <c r="A200" s="16">
        <v>6003000</v>
      </c>
      <c r="B200" s="17" t="s">
        <v>196</v>
      </c>
      <c r="C200" s="38">
        <v>3518261.85</v>
      </c>
      <c r="D200" s="39">
        <v>126872.05</v>
      </c>
      <c r="E200" s="41">
        <f t="shared" si="8"/>
        <v>3645133.9</v>
      </c>
      <c r="F200" s="30">
        <v>2252</v>
      </c>
      <c r="G200" s="44">
        <f t="shared" si="9"/>
        <v>1618.6207371225578</v>
      </c>
      <c r="H200" s="33">
        <v>22</v>
      </c>
      <c r="I200" s="44">
        <f t="shared" si="10"/>
        <v>35609.656216696269</v>
      </c>
      <c r="J200" s="45"/>
      <c r="K200" s="44">
        <f t="shared" si="11"/>
        <v>35609.656216696269</v>
      </c>
    </row>
    <row r="201" spans="1:11" x14ac:dyDescent="0.25">
      <c r="A201" s="16">
        <v>6004000</v>
      </c>
      <c r="B201" s="17" t="s">
        <v>197</v>
      </c>
      <c r="C201" s="38">
        <v>0</v>
      </c>
      <c r="D201" s="40">
        <v>0</v>
      </c>
      <c r="E201" s="41">
        <f t="shared" si="8"/>
        <v>0</v>
      </c>
      <c r="F201" s="31">
        <v>0</v>
      </c>
      <c r="G201" s="44" t="e">
        <f t="shared" si="9"/>
        <v>#DIV/0!</v>
      </c>
      <c r="H201" s="35">
        <v>0</v>
      </c>
      <c r="I201" s="44" t="e">
        <f t="shared" si="10"/>
        <v>#DIV/0!</v>
      </c>
      <c r="J201" s="45"/>
      <c r="K201" s="44" t="e">
        <f t="shared" si="11"/>
        <v>#DIV/0!</v>
      </c>
    </row>
    <row r="202" spans="1:11" x14ac:dyDescent="0.25">
      <c r="A202" s="21" t="s">
        <v>198</v>
      </c>
      <c r="B202" s="22" t="s">
        <v>199</v>
      </c>
      <c r="C202" s="38">
        <v>99190.86</v>
      </c>
      <c r="D202" s="39">
        <v>5178.21</v>
      </c>
      <c r="E202" s="41">
        <f t="shared" si="8"/>
        <v>104369.07</v>
      </c>
      <c r="F202" s="30">
        <v>70</v>
      </c>
      <c r="G202" s="44">
        <f t="shared" si="9"/>
        <v>1490.9867142857145</v>
      </c>
      <c r="H202" s="34">
        <v>0</v>
      </c>
      <c r="I202" s="44">
        <f t="shared" si="10"/>
        <v>0</v>
      </c>
      <c r="J202" s="45"/>
      <c r="K202" s="44">
        <f t="shared" si="11"/>
        <v>0</v>
      </c>
    </row>
    <row r="203" spans="1:11" x14ac:dyDescent="0.25">
      <c r="A203" s="21" t="s">
        <v>200</v>
      </c>
      <c r="B203" s="22" t="s">
        <v>201</v>
      </c>
      <c r="C203" s="38">
        <v>244823.8</v>
      </c>
      <c r="D203" s="39">
        <v>10890.21</v>
      </c>
      <c r="E203" s="41">
        <f t="shared" ref="E203:E266" si="12">C203+D203</f>
        <v>255714.00999999998</v>
      </c>
      <c r="F203" s="30">
        <v>90</v>
      </c>
      <c r="G203" s="44">
        <f t="shared" ref="G203:G266" si="13">E203/F203</f>
        <v>2841.2667777777774</v>
      </c>
      <c r="H203" s="34">
        <v>0</v>
      </c>
      <c r="I203" s="44">
        <f t="shared" ref="I203:I266" si="14">G203*H203</f>
        <v>0</v>
      </c>
      <c r="J203" s="45"/>
      <c r="K203" s="44">
        <f t="shared" ref="K203:K266" si="15">I203-J203</f>
        <v>0</v>
      </c>
    </row>
    <row r="204" spans="1:11" x14ac:dyDescent="0.25">
      <c r="A204" s="21" t="s">
        <v>202</v>
      </c>
      <c r="B204" s="22" t="s">
        <v>203</v>
      </c>
      <c r="C204" s="38">
        <v>335294.34999999998</v>
      </c>
      <c r="D204" s="39">
        <v>14159.67</v>
      </c>
      <c r="E204" s="41">
        <f t="shared" si="12"/>
        <v>349454.01999999996</v>
      </c>
      <c r="F204" s="30">
        <v>205</v>
      </c>
      <c r="G204" s="44">
        <f t="shared" si="13"/>
        <v>1704.6537560975607</v>
      </c>
      <c r="H204" s="34">
        <v>0</v>
      </c>
      <c r="I204" s="44">
        <f t="shared" si="14"/>
        <v>0</v>
      </c>
      <c r="J204" s="45"/>
      <c r="K204" s="44">
        <f t="shared" si="15"/>
        <v>0</v>
      </c>
    </row>
    <row r="205" spans="1:11" x14ac:dyDescent="0.25">
      <c r="A205" s="21" t="s">
        <v>204</v>
      </c>
      <c r="B205" s="22" t="s">
        <v>205</v>
      </c>
      <c r="C205" s="38">
        <v>24966.2</v>
      </c>
      <c r="D205" s="39">
        <v>1303.67</v>
      </c>
      <c r="E205" s="41">
        <f t="shared" si="12"/>
        <v>26269.870000000003</v>
      </c>
      <c r="F205" s="30">
        <v>13</v>
      </c>
      <c r="G205" s="44">
        <f t="shared" si="13"/>
        <v>2020.759230769231</v>
      </c>
      <c r="H205" s="34">
        <v>0</v>
      </c>
      <c r="I205" s="44">
        <f t="shared" si="14"/>
        <v>0</v>
      </c>
      <c r="J205" s="45"/>
      <c r="K205" s="44">
        <f t="shared" si="15"/>
        <v>0</v>
      </c>
    </row>
    <row r="206" spans="1:11" x14ac:dyDescent="0.25">
      <c r="A206" s="21" t="s">
        <v>206</v>
      </c>
      <c r="B206" s="22" t="s">
        <v>207</v>
      </c>
      <c r="C206" s="38">
        <v>217303.86</v>
      </c>
      <c r="D206" s="39">
        <v>10432.16</v>
      </c>
      <c r="E206" s="41">
        <f t="shared" si="12"/>
        <v>227736.02</v>
      </c>
      <c r="F206" s="30">
        <v>116</v>
      </c>
      <c r="G206" s="44">
        <f t="shared" si="13"/>
        <v>1963.2415517241379</v>
      </c>
      <c r="H206" s="34">
        <v>0</v>
      </c>
      <c r="I206" s="44">
        <f t="shared" si="14"/>
        <v>0</v>
      </c>
      <c r="J206" s="45"/>
      <c r="K206" s="44">
        <f t="shared" si="15"/>
        <v>0</v>
      </c>
    </row>
    <row r="207" spans="1:11" x14ac:dyDescent="0.25">
      <c r="A207" s="21" t="s">
        <v>208</v>
      </c>
      <c r="B207" s="22" t="s">
        <v>209</v>
      </c>
      <c r="C207" s="38">
        <v>69871.320000000007</v>
      </c>
      <c r="D207" s="39">
        <v>3150.66</v>
      </c>
      <c r="E207" s="41">
        <f t="shared" si="12"/>
        <v>73021.98000000001</v>
      </c>
      <c r="F207" s="30">
        <v>34</v>
      </c>
      <c r="G207" s="44">
        <f t="shared" si="13"/>
        <v>2147.7052941176476</v>
      </c>
      <c r="H207" s="34">
        <v>0</v>
      </c>
      <c r="I207" s="44">
        <f t="shared" si="14"/>
        <v>0</v>
      </c>
      <c r="J207" s="45"/>
      <c r="K207" s="44">
        <f t="shared" si="15"/>
        <v>0</v>
      </c>
    </row>
    <row r="208" spans="1:11" x14ac:dyDescent="0.25">
      <c r="A208" s="21" t="s">
        <v>210</v>
      </c>
      <c r="B208" s="22" t="s">
        <v>211</v>
      </c>
      <c r="C208" s="38">
        <v>196399.5</v>
      </c>
      <c r="D208" s="39">
        <v>7727.14</v>
      </c>
      <c r="E208" s="41">
        <f t="shared" si="12"/>
        <v>204126.64</v>
      </c>
      <c r="F208" s="30">
        <v>69</v>
      </c>
      <c r="G208" s="44">
        <f t="shared" si="13"/>
        <v>2958.3571014492754</v>
      </c>
      <c r="H208" s="34">
        <v>0</v>
      </c>
      <c r="I208" s="44">
        <f t="shared" si="14"/>
        <v>0</v>
      </c>
      <c r="J208" s="45"/>
      <c r="K208" s="44">
        <f t="shared" si="15"/>
        <v>0</v>
      </c>
    </row>
    <row r="209" spans="1:11" x14ac:dyDescent="0.25">
      <c r="A209" s="23" t="s">
        <v>212</v>
      </c>
      <c r="B209" s="24" t="s">
        <v>213</v>
      </c>
      <c r="C209" s="38">
        <v>22156.28</v>
      </c>
      <c r="D209" s="39">
        <v>1161.1199999999999</v>
      </c>
      <c r="E209" s="41">
        <f t="shared" si="12"/>
        <v>23317.399999999998</v>
      </c>
      <c r="F209" s="30">
        <v>6</v>
      </c>
      <c r="G209" s="44">
        <f t="shared" si="13"/>
        <v>3886.2333333333331</v>
      </c>
      <c r="H209" s="34">
        <v>0</v>
      </c>
      <c r="I209" s="44">
        <f t="shared" si="14"/>
        <v>0</v>
      </c>
      <c r="J209" s="45"/>
      <c r="K209" s="44">
        <f t="shared" si="15"/>
        <v>0</v>
      </c>
    </row>
    <row r="210" spans="1:11" x14ac:dyDescent="0.25">
      <c r="A210" s="25">
        <v>6053000</v>
      </c>
      <c r="B210" s="26" t="s">
        <v>214</v>
      </c>
      <c r="C210" s="38">
        <v>20517.09</v>
      </c>
      <c r="D210" s="39">
        <v>1029.58</v>
      </c>
      <c r="E210" s="41">
        <f t="shared" si="12"/>
        <v>21546.67</v>
      </c>
      <c r="F210" s="30">
        <v>14</v>
      </c>
      <c r="G210" s="44">
        <f t="shared" si="13"/>
        <v>1539.0478571428571</v>
      </c>
      <c r="H210" s="34">
        <v>0</v>
      </c>
      <c r="I210" s="44">
        <f t="shared" si="14"/>
        <v>0</v>
      </c>
      <c r="J210" s="45"/>
      <c r="K210" s="44">
        <f t="shared" si="15"/>
        <v>0</v>
      </c>
    </row>
    <row r="211" spans="1:11" x14ac:dyDescent="0.25">
      <c r="A211" s="25">
        <v>6054700</v>
      </c>
      <c r="B211" s="26" t="s">
        <v>215</v>
      </c>
      <c r="C211" s="38">
        <v>40972.22</v>
      </c>
      <c r="D211" s="39">
        <v>1557.98</v>
      </c>
      <c r="E211" s="41">
        <f t="shared" si="12"/>
        <v>42530.200000000004</v>
      </c>
      <c r="F211" s="30">
        <v>13</v>
      </c>
      <c r="G211" s="44">
        <f t="shared" si="13"/>
        <v>3271.5538461538463</v>
      </c>
      <c r="H211" s="34">
        <v>0</v>
      </c>
      <c r="I211" s="44">
        <f t="shared" si="14"/>
        <v>0</v>
      </c>
      <c r="J211" s="45"/>
      <c r="K211" s="44">
        <f t="shared" si="15"/>
        <v>0</v>
      </c>
    </row>
    <row r="212" spans="1:11" x14ac:dyDescent="0.25">
      <c r="A212" s="25">
        <v>6055700</v>
      </c>
      <c r="B212" s="26" t="s">
        <v>216</v>
      </c>
      <c r="C212" s="38">
        <v>40339.4</v>
      </c>
      <c r="D212" s="39">
        <v>1942.16</v>
      </c>
      <c r="E212" s="41">
        <f t="shared" si="12"/>
        <v>42281.560000000005</v>
      </c>
      <c r="F212" s="30">
        <v>3</v>
      </c>
      <c r="G212" s="44">
        <f t="shared" si="13"/>
        <v>14093.853333333334</v>
      </c>
      <c r="H212" s="34">
        <v>0</v>
      </c>
      <c r="I212" s="44">
        <f t="shared" si="14"/>
        <v>0</v>
      </c>
      <c r="J212" s="45"/>
      <c r="K212" s="44">
        <f t="shared" si="15"/>
        <v>0</v>
      </c>
    </row>
    <row r="213" spans="1:11" x14ac:dyDescent="0.25">
      <c r="A213" s="25">
        <v>6056700</v>
      </c>
      <c r="B213" s="26" t="s">
        <v>217</v>
      </c>
      <c r="C213" s="38">
        <v>47800.63</v>
      </c>
      <c r="D213" s="39">
        <v>2380.7199999999998</v>
      </c>
      <c r="E213" s="41">
        <f t="shared" si="12"/>
        <v>50181.35</v>
      </c>
      <c r="F213" s="30">
        <v>0</v>
      </c>
      <c r="G213" s="44" t="e">
        <f t="shared" si="13"/>
        <v>#DIV/0!</v>
      </c>
      <c r="H213" s="34">
        <v>0</v>
      </c>
      <c r="I213" s="44" t="e">
        <f t="shared" si="14"/>
        <v>#DIV/0!</v>
      </c>
      <c r="J213" s="45"/>
      <c r="K213" s="44" t="e">
        <f t="shared" si="15"/>
        <v>#DIV/0!</v>
      </c>
    </row>
    <row r="214" spans="1:11" x14ac:dyDescent="0.25">
      <c r="A214" s="25">
        <v>6057700</v>
      </c>
      <c r="B214" s="26" t="s">
        <v>218</v>
      </c>
      <c r="C214" s="38">
        <v>19897.419999999998</v>
      </c>
      <c r="D214" s="40">
        <v>842.95</v>
      </c>
      <c r="E214" s="41">
        <f t="shared" si="12"/>
        <v>20740.37</v>
      </c>
      <c r="F214" s="30">
        <v>0</v>
      </c>
      <c r="G214" s="44" t="e">
        <f t="shared" si="13"/>
        <v>#DIV/0!</v>
      </c>
      <c r="H214" s="34">
        <v>0</v>
      </c>
      <c r="I214" s="44" t="e">
        <f t="shared" si="14"/>
        <v>#DIV/0!</v>
      </c>
      <c r="J214" s="45"/>
      <c r="K214" s="44" t="e">
        <f t="shared" si="15"/>
        <v>#DIV/0!</v>
      </c>
    </row>
    <row r="215" spans="1:11" x14ac:dyDescent="0.25">
      <c r="A215" s="16">
        <v>6091000</v>
      </c>
      <c r="B215" s="17" t="s">
        <v>219</v>
      </c>
      <c r="C215" s="38">
        <v>66061.350000000006</v>
      </c>
      <c r="D215" s="40">
        <v>569.76</v>
      </c>
      <c r="E215" s="41">
        <f t="shared" si="12"/>
        <v>66631.11</v>
      </c>
      <c r="F215" s="30">
        <v>78</v>
      </c>
      <c r="G215" s="44">
        <f t="shared" si="13"/>
        <v>854.245</v>
      </c>
      <c r="H215" s="34">
        <v>0</v>
      </c>
      <c r="I215" s="44">
        <f t="shared" si="14"/>
        <v>0</v>
      </c>
      <c r="J215" s="45"/>
      <c r="K215" s="44">
        <f t="shared" si="15"/>
        <v>0</v>
      </c>
    </row>
    <row r="216" spans="1:11" x14ac:dyDescent="0.25">
      <c r="A216" s="16">
        <v>6092000</v>
      </c>
      <c r="B216" s="17" t="s">
        <v>220</v>
      </c>
      <c r="C216" s="38">
        <v>121438.18</v>
      </c>
      <c r="D216" s="39">
        <v>1000.3</v>
      </c>
      <c r="E216" s="41">
        <f t="shared" si="12"/>
        <v>122438.48</v>
      </c>
      <c r="F216" s="30">
        <v>123</v>
      </c>
      <c r="G216" s="44">
        <f t="shared" si="13"/>
        <v>995.43479674796743</v>
      </c>
      <c r="H216" s="34">
        <v>0</v>
      </c>
      <c r="I216" s="44">
        <f t="shared" si="14"/>
        <v>0</v>
      </c>
      <c r="J216" s="45"/>
      <c r="K216" s="44">
        <f t="shared" si="15"/>
        <v>0</v>
      </c>
    </row>
    <row r="217" spans="1:11" x14ac:dyDescent="0.25">
      <c r="A217" s="27">
        <v>6094000</v>
      </c>
      <c r="B217" s="37" t="s">
        <v>221</v>
      </c>
      <c r="C217" s="38">
        <v>70853.399999999994</v>
      </c>
      <c r="D217" s="39">
        <v>2700.39</v>
      </c>
      <c r="E217" s="41">
        <f t="shared" si="12"/>
        <v>73553.789999999994</v>
      </c>
      <c r="F217" s="30">
        <v>97</v>
      </c>
      <c r="G217" s="44">
        <f t="shared" si="13"/>
        <v>758.28649484536072</v>
      </c>
      <c r="H217" s="33">
        <v>0</v>
      </c>
      <c r="I217" s="44">
        <f t="shared" si="14"/>
        <v>0</v>
      </c>
      <c r="J217" s="45"/>
      <c r="K217" s="44">
        <f t="shared" si="15"/>
        <v>0</v>
      </c>
    </row>
    <row r="218" spans="1:11" x14ac:dyDescent="0.25">
      <c r="A218" s="27">
        <v>6095000</v>
      </c>
      <c r="B218" s="37" t="s">
        <v>222</v>
      </c>
      <c r="C218" s="38">
        <v>831208.86</v>
      </c>
      <c r="D218" s="40">
        <v>322.19</v>
      </c>
      <c r="E218" s="41">
        <f t="shared" si="12"/>
        <v>831531.04999999993</v>
      </c>
      <c r="F218" s="31">
        <v>38</v>
      </c>
      <c r="G218" s="44">
        <f t="shared" si="13"/>
        <v>21882.396052631579</v>
      </c>
      <c r="H218" s="36">
        <v>0</v>
      </c>
      <c r="I218" s="44">
        <f t="shared" si="14"/>
        <v>0</v>
      </c>
      <c r="J218" s="45"/>
      <c r="K218" s="44">
        <f t="shared" si="15"/>
        <v>0</v>
      </c>
    </row>
    <row r="219" spans="1:11" x14ac:dyDescent="0.25">
      <c r="A219" s="16">
        <v>6102000</v>
      </c>
      <c r="B219" s="17" t="s">
        <v>223</v>
      </c>
      <c r="C219" s="38">
        <v>104235.3</v>
      </c>
      <c r="D219" s="39">
        <v>3539.34</v>
      </c>
      <c r="E219" s="41">
        <f t="shared" si="12"/>
        <v>107774.64</v>
      </c>
      <c r="F219" s="30">
        <v>66</v>
      </c>
      <c r="G219" s="44">
        <f t="shared" si="13"/>
        <v>1632.949090909091</v>
      </c>
      <c r="H219" s="33">
        <v>0</v>
      </c>
      <c r="I219" s="44">
        <f t="shared" si="14"/>
        <v>0</v>
      </c>
      <c r="J219" s="45"/>
      <c r="K219" s="44">
        <f t="shared" si="15"/>
        <v>0</v>
      </c>
    </row>
    <row r="220" spans="1:11" x14ac:dyDescent="0.25">
      <c r="A220" s="16">
        <v>6103000</v>
      </c>
      <c r="B220" s="17" t="s">
        <v>224</v>
      </c>
      <c r="C220" s="38">
        <v>404830.11</v>
      </c>
      <c r="D220" s="39">
        <v>15250.86</v>
      </c>
      <c r="E220" s="41">
        <f t="shared" si="12"/>
        <v>420080.97</v>
      </c>
      <c r="F220" s="30">
        <v>262</v>
      </c>
      <c r="G220" s="44">
        <f t="shared" si="13"/>
        <v>1603.3624809160303</v>
      </c>
      <c r="H220" s="33">
        <v>4</v>
      </c>
      <c r="I220" s="44">
        <f t="shared" si="14"/>
        <v>6413.4499236641213</v>
      </c>
      <c r="J220" s="45"/>
      <c r="K220" s="44">
        <f t="shared" si="15"/>
        <v>6413.4499236641213</v>
      </c>
    </row>
    <row r="221" spans="1:11" x14ac:dyDescent="0.25">
      <c r="A221" s="16">
        <v>6201000</v>
      </c>
      <c r="B221" s="17" t="s">
        <v>225</v>
      </c>
      <c r="C221" s="38">
        <v>669855.32999999996</v>
      </c>
      <c r="D221" s="39">
        <v>22508.71</v>
      </c>
      <c r="E221" s="41">
        <f t="shared" si="12"/>
        <v>692364.03999999992</v>
      </c>
      <c r="F221" s="30">
        <v>362</v>
      </c>
      <c r="G221" s="44">
        <f t="shared" si="13"/>
        <v>1912.6078453038672</v>
      </c>
      <c r="H221" s="33">
        <v>1</v>
      </c>
      <c r="I221" s="44">
        <f t="shared" si="14"/>
        <v>1912.6078453038672</v>
      </c>
      <c r="J221" s="45"/>
      <c r="K221" s="44">
        <f t="shared" si="15"/>
        <v>1912.6078453038672</v>
      </c>
    </row>
    <row r="222" spans="1:11" x14ac:dyDescent="0.25">
      <c r="A222" s="16">
        <v>6205000</v>
      </c>
      <c r="B222" s="17" t="s">
        <v>226</v>
      </c>
      <c r="C222" s="38">
        <v>152318.49</v>
      </c>
      <c r="D222" s="39">
        <v>6291.09</v>
      </c>
      <c r="E222" s="41">
        <f t="shared" si="12"/>
        <v>158609.57999999999</v>
      </c>
      <c r="F222" s="30">
        <v>92</v>
      </c>
      <c r="G222" s="44">
        <f t="shared" si="13"/>
        <v>1724.0171739130433</v>
      </c>
      <c r="H222" s="33">
        <v>0</v>
      </c>
      <c r="I222" s="44">
        <f t="shared" si="14"/>
        <v>0</v>
      </c>
      <c r="J222" s="45"/>
      <c r="K222" s="44">
        <f t="shared" si="15"/>
        <v>0</v>
      </c>
    </row>
    <row r="223" spans="1:11" x14ac:dyDescent="0.25">
      <c r="A223" s="16">
        <v>6301000</v>
      </c>
      <c r="B223" s="17" t="s">
        <v>227</v>
      </c>
      <c r="C223" s="38">
        <v>269731.21999999997</v>
      </c>
      <c r="D223" s="39">
        <v>11766.02</v>
      </c>
      <c r="E223" s="41">
        <f t="shared" si="12"/>
        <v>281497.24</v>
      </c>
      <c r="F223" s="30">
        <v>126</v>
      </c>
      <c r="G223" s="44">
        <f t="shared" si="13"/>
        <v>2234.1050793650793</v>
      </c>
      <c r="H223" s="33">
        <v>0</v>
      </c>
      <c r="I223" s="44">
        <f t="shared" si="14"/>
        <v>0</v>
      </c>
      <c r="J223" s="45"/>
      <c r="K223" s="44">
        <f t="shared" si="15"/>
        <v>0</v>
      </c>
    </row>
    <row r="224" spans="1:11" x14ac:dyDescent="0.25">
      <c r="A224" s="16">
        <v>6302000</v>
      </c>
      <c r="B224" s="17" t="s">
        <v>228</v>
      </c>
      <c r="C224" s="38">
        <v>863847.23</v>
      </c>
      <c r="D224" s="39">
        <v>36812.46</v>
      </c>
      <c r="E224" s="41">
        <f t="shared" si="12"/>
        <v>900659.69</v>
      </c>
      <c r="F224" s="30">
        <v>466</v>
      </c>
      <c r="G224" s="44">
        <f t="shared" si="13"/>
        <v>1932.7461158798283</v>
      </c>
      <c r="H224" s="33">
        <v>3</v>
      </c>
      <c r="I224" s="44">
        <f t="shared" si="14"/>
        <v>5798.2383476394843</v>
      </c>
      <c r="J224" s="45"/>
      <c r="K224" s="44">
        <f t="shared" si="15"/>
        <v>5798.2383476394843</v>
      </c>
    </row>
    <row r="225" spans="1:11" x14ac:dyDescent="0.25">
      <c r="A225" s="16">
        <v>6303000</v>
      </c>
      <c r="B225" s="17" t="s">
        <v>229</v>
      </c>
      <c r="C225" s="38">
        <v>1584377.25</v>
      </c>
      <c r="D225" s="39">
        <v>66653.990000000005</v>
      </c>
      <c r="E225" s="41">
        <f t="shared" si="12"/>
        <v>1651031.24</v>
      </c>
      <c r="F225" s="30">
        <v>962</v>
      </c>
      <c r="G225" s="44">
        <f t="shared" si="13"/>
        <v>1716.2486902286903</v>
      </c>
      <c r="H225" s="33">
        <v>10</v>
      </c>
      <c r="I225" s="44">
        <f t="shared" si="14"/>
        <v>17162.486902286902</v>
      </c>
      <c r="J225" s="45"/>
      <c r="K225" s="44">
        <f t="shared" si="15"/>
        <v>17162.486902286902</v>
      </c>
    </row>
    <row r="226" spans="1:11" x14ac:dyDescent="0.25">
      <c r="A226" s="16">
        <v>6304000</v>
      </c>
      <c r="B226" s="17" t="s">
        <v>230</v>
      </c>
      <c r="C226" s="38">
        <v>198182.95</v>
      </c>
      <c r="D226" s="39">
        <v>8470.08</v>
      </c>
      <c r="E226" s="41">
        <f t="shared" si="12"/>
        <v>206653.03</v>
      </c>
      <c r="F226" s="30">
        <v>125</v>
      </c>
      <c r="G226" s="44">
        <f t="shared" si="13"/>
        <v>1653.22424</v>
      </c>
      <c r="H226" s="33">
        <v>0</v>
      </c>
      <c r="I226" s="44">
        <f t="shared" si="14"/>
        <v>0</v>
      </c>
      <c r="J226" s="45"/>
      <c r="K226" s="44">
        <f t="shared" si="15"/>
        <v>0</v>
      </c>
    </row>
    <row r="227" spans="1:11" x14ac:dyDescent="0.25">
      <c r="A227" s="16">
        <v>6401000</v>
      </c>
      <c r="B227" s="17" t="s">
        <v>231</v>
      </c>
      <c r="C227" s="38">
        <v>305206.03999999998</v>
      </c>
      <c r="D227" s="39">
        <v>12149.63</v>
      </c>
      <c r="E227" s="41">
        <f t="shared" si="12"/>
        <v>317355.67</v>
      </c>
      <c r="F227" s="30">
        <v>228</v>
      </c>
      <c r="G227" s="44">
        <f t="shared" si="13"/>
        <v>1391.9108333333334</v>
      </c>
      <c r="H227" s="33">
        <v>0</v>
      </c>
      <c r="I227" s="44">
        <f t="shared" si="14"/>
        <v>0</v>
      </c>
      <c r="J227" s="45"/>
      <c r="K227" s="44">
        <f t="shared" si="15"/>
        <v>0</v>
      </c>
    </row>
    <row r="228" spans="1:11" x14ac:dyDescent="0.25">
      <c r="A228" s="16">
        <v>6502000</v>
      </c>
      <c r="B228" s="17" t="s">
        <v>232</v>
      </c>
      <c r="C228" s="38">
        <v>197193.89</v>
      </c>
      <c r="D228" s="39">
        <v>6466.97</v>
      </c>
      <c r="E228" s="41">
        <f t="shared" si="12"/>
        <v>203660.86000000002</v>
      </c>
      <c r="F228" s="30">
        <v>80</v>
      </c>
      <c r="G228" s="44">
        <f t="shared" si="13"/>
        <v>2545.7607500000004</v>
      </c>
      <c r="H228" s="33">
        <v>4</v>
      </c>
      <c r="I228" s="44">
        <f t="shared" si="14"/>
        <v>10183.043000000001</v>
      </c>
      <c r="J228" s="45"/>
      <c r="K228" s="44">
        <f t="shared" si="15"/>
        <v>10183.043000000001</v>
      </c>
    </row>
    <row r="229" spans="1:11" x14ac:dyDescent="0.25">
      <c r="A229" s="16">
        <v>6505000</v>
      </c>
      <c r="B229" s="17" t="s">
        <v>233</v>
      </c>
      <c r="C229" s="38">
        <v>162269.85</v>
      </c>
      <c r="D229" s="39">
        <v>5244.54</v>
      </c>
      <c r="E229" s="41">
        <f t="shared" si="12"/>
        <v>167514.39000000001</v>
      </c>
      <c r="F229" s="30">
        <v>95</v>
      </c>
      <c r="G229" s="44">
        <f t="shared" si="13"/>
        <v>1763.3093684210528</v>
      </c>
      <c r="H229" s="33">
        <v>0</v>
      </c>
      <c r="I229" s="44">
        <f t="shared" si="14"/>
        <v>0</v>
      </c>
      <c r="J229" s="45"/>
      <c r="K229" s="44">
        <f t="shared" si="15"/>
        <v>0</v>
      </c>
    </row>
    <row r="230" spans="1:11" x14ac:dyDescent="0.25">
      <c r="A230" s="16">
        <v>6601000</v>
      </c>
      <c r="B230" s="17" t="s">
        <v>234</v>
      </c>
      <c r="C230" s="38">
        <v>3087393.22</v>
      </c>
      <c r="D230" s="39">
        <v>123983.71</v>
      </c>
      <c r="E230" s="41">
        <f t="shared" si="12"/>
        <v>3211376.93</v>
      </c>
      <c r="F230" s="30">
        <v>2004</v>
      </c>
      <c r="G230" s="44">
        <f t="shared" si="13"/>
        <v>1602.4834980039921</v>
      </c>
      <c r="H230" s="33">
        <v>51</v>
      </c>
      <c r="I230" s="44">
        <f t="shared" si="14"/>
        <v>81726.658398203595</v>
      </c>
      <c r="J230" s="45"/>
      <c r="K230" s="44">
        <f t="shared" si="15"/>
        <v>81726.658398203595</v>
      </c>
    </row>
    <row r="231" spans="1:11" x14ac:dyDescent="0.25">
      <c r="A231" s="16">
        <v>6602000</v>
      </c>
      <c r="B231" s="17" t="s">
        <v>235</v>
      </c>
      <c r="C231" s="38">
        <v>597047.47</v>
      </c>
      <c r="D231" s="39">
        <v>25994.38</v>
      </c>
      <c r="E231" s="41">
        <f t="shared" si="12"/>
        <v>623041.85</v>
      </c>
      <c r="F231" s="30">
        <v>457</v>
      </c>
      <c r="G231" s="44">
        <f t="shared" si="13"/>
        <v>1363.3300875273521</v>
      </c>
      <c r="H231" s="33">
        <v>4</v>
      </c>
      <c r="I231" s="44">
        <f t="shared" si="14"/>
        <v>5453.3203501094085</v>
      </c>
      <c r="J231" s="45"/>
      <c r="K231" s="44">
        <f t="shared" si="15"/>
        <v>5453.3203501094085</v>
      </c>
    </row>
    <row r="232" spans="1:11" x14ac:dyDescent="0.25">
      <c r="A232" s="16">
        <v>6603000</v>
      </c>
      <c r="B232" s="17" t="s">
        <v>236</v>
      </c>
      <c r="C232" s="38">
        <v>203820.97</v>
      </c>
      <c r="D232" s="39">
        <v>7066.35</v>
      </c>
      <c r="E232" s="41">
        <f t="shared" si="12"/>
        <v>210887.32</v>
      </c>
      <c r="F232" s="30">
        <v>88</v>
      </c>
      <c r="G232" s="44">
        <f t="shared" si="13"/>
        <v>2396.4468181818183</v>
      </c>
      <c r="H232" s="33">
        <v>0</v>
      </c>
      <c r="I232" s="44">
        <f t="shared" si="14"/>
        <v>0</v>
      </c>
      <c r="J232" s="45"/>
      <c r="K232" s="44">
        <f t="shared" si="15"/>
        <v>0</v>
      </c>
    </row>
    <row r="233" spans="1:11" x14ac:dyDescent="0.25">
      <c r="A233" s="16">
        <v>6605000</v>
      </c>
      <c r="B233" s="17" t="s">
        <v>237</v>
      </c>
      <c r="C233" s="38">
        <v>162227.34</v>
      </c>
      <c r="D233" s="39">
        <v>6480.33</v>
      </c>
      <c r="E233" s="41">
        <f t="shared" si="12"/>
        <v>168707.66999999998</v>
      </c>
      <c r="F233" s="30">
        <v>107</v>
      </c>
      <c r="G233" s="44">
        <f t="shared" si="13"/>
        <v>1576.7071962616822</v>
      </c>
      <c r="H233" s="33">
        <v>0</v>
      </c>
      <c r="I233" s="44">
        <f t="shared" si="14"/>
        <v>0</v>
      </c>
      <c r="J233" s="45"/>
      <c r="K233" s="44">
        <f t="shared" si="15"/>
        <v>0</v>
      </c>
    </row>
    <row r="234" spans="1:11" x14ac:dyDescent="0.25">
      <c r="A234" s="16">
        <v>6606000</v>
      </c>
      <c r="B234" s="17" t="s">
        <v>238</v>
      </c>
      <c r="C234" s="38">
        <v>165374.41</v>
      </c>
      <c r="D234" s="39">
        <v>6534.34</v>
      </c>
      <c r="E234" s="41">
        <f t="shared" si="12"/>
        <v>171908.75</v>
      </c>
      <c r="F234" s="30">
        <v>101</v>
      </c>
      <c r="G234" s="44">
        <f t="shared" si="13"/>
        <v>1702.0668316831684</v>
      </c>
      <c r="H234" s="33">
        <v>2</v>
      </c>
      <c r="I234" s="44">
        <f t="shared" si="14"/>
        <v>3404.1336633663368</v>
      </c>
      <c r="J234" s="45"/>
      <c r="K234" s="44">
        <f t="shared" si="15"/>
        <v>3404.1336633663368</v>
      </c>
    </row>
    <row r="235" spans="1:11" x14ac:dyDescent="0.25">
      <c r="A235" s="16">
        <v>6640000</v>
      </c>
      <c r="B235" s="17" t="s">
        <v>239</v>
      </c>
      <c r="C235" s="38">
        <v>0</v>
      </c>
      <c r="D235" s="40">
        <v>0</v>
      </c>
      <c r="E235" s="41">
        <f t="shared" si="12"/>
        <v>0</v>
      </c>
      <c r="F235" s="31">
        <v>0</v>
      </c>
      <c r="G235" s="44" t="e">
        <f t="shared" si="13"/>
        <v>#DIV/0!</v>
      </c>
      <c r="H235" s="35">
        <v>0</v>
      </c>
      <c r="I235" s="44" t="e">
        <f t="shared" si="14"/>
        <v>#DIV/0!</v>
      </c>
      <c r="J235" s="45"/>
      <c r="K235" s="44" t="e">
        <f t="shared" si="15"/>
        <v>#DIV/0!</v>
      </c>
    </row>
    <row r="236" spans="1:11" x14ac:dyDescent="0.25">
      <c r="A236" s="16">
        <v>6701000</v>
      </c>
      <c r="B236" s="17" t="s">
        <v>240</v>
      </c>
      <c r="C236" s="38">
        <v>450689.79</v>
      </c>
      <c r="D236" s="39">
        <v>19405.87</v>
      </c>
      <c r="E236" s="41">
        <f t="shared" si="12"/>
        <v>470095.66</v>
      </c>
      <c r="F236" s="30">
        <v>174</v>
      </c>
      <c r="G236" s="44">
        <f t="shared" si="13"/>
        <v>2701.6991954022988</v>
      </c>
      <c r="H236" s="33">
        <v>2</v>
      </c>
      <c r="I236" s="44">
        <f t="shared" si="14"/>
        <v>5403.3983908045975</v>
      </c>
      <c r="J236" s="45"/>
      <c r="K236" s="44">
        <f t="shared" si="15"/>
        <v>5403.3983908045975</v>
      </c>
    </row>
    <row r="237" spans="1:11" x14ac:dyDescent="0.25">
      <c r="A237" s="16">
        <v>6703000</v>
      </c>
      <c r="B237" s="17" t="s">
        <v>241</v>
      </c>
      <c r="C237" s="38">
        <v>152418.98000000001</v>
      </c>
      <c r="D237" s="39">
        <v>6768.81</v>
      </c>
      <c r="E237" s="41">
        <f t="shared" si="12"/>
        <v>159187.79</v>
      </c>
      <c r="F237" s="30">
        <v>84</v>
      </c>
      <c r="G237" s="44">
        <f t="shared" si="13"/>
        <v>1895.0927380952382</v>
      </c>
      <c r="H237" s="33">
        <v>0</v>
      </c>
      <c r="I237" s="44">
        <f t="shared" si="14"/>
        <v>0</v>
      </c>
      <c r="J237" s="45"/>
      <c r="K237" s="44">
        <f t="shared" si="15"/>
        <v>0</v>
      </c>
    </row>
    <row r="238" spans="1:11" x14ac:dyDescent="0.25">
      <c r="A238" s="16">
        <v>6802000</v>
      </c>
      <c r="B238" s="17" t="s">
        <v>242</v>
      </c>
      <c r="C238" s="38">
        <v>281466.83</v>
      </c>
      <c r="D238" s="39">
        <v>10230.790000000001</v>
      </c>
      <c r="E238" s="41">
        <f t="shared" si="12"/>
        <v>291697.62</v>
      </c>
      <c r="F238" s="30">
        <v>163</v>
      </c>
      <c r="G238" s="44">
        <f t="shared" si="13"/>
        <v>1789.5559509202453</v>
      </c>
      <c r="H238" s="33">
        <v>1</v>
      </c>
      <c r="I238" s="44">
        <f t="shared" si="14"/>
        <v>1789.5559509202453</v>
      </c>
      <c r="J238" s="45"/>
      <c r="K238" s="44">
        <f t="shared" si="15"/>
        <v>1789.5559509202453</v>
      </c>
    </row>
    <row r="239" spans="1:11" x14ac:dyDescent="0.25">
      <c r="A239" s="16">
        <v>6804000</v>
      </c>
      <c r="B239" s="17" t="s">
        <v>243</v>
      </c>
      <c r="C239" s="38">
        <v>327366.90999999997</v>
      </c>
      <c r="D239" s="39">
        <v>12323.53</v>
      </c>
      <c r="E239" s="41">
        <f t="shared" si="12"/>
        <v>339690.44</v>
      </c>
      <c r="F239" s="30">
        <v>168</v>
      </c>
      <c r="G239" s="44">
        <f t="shared" si="13"/>
        <v>2021.9669047619047</v>
      </c>
      <c r="H239" s="33">
        <v>0</v>
      </c>
      <c r="I239" s="44">
        <f t="shared" si="14"/>
        <v>0</v>
      </c>
      <c r="J239" s="45"/>
      <c r="K239" s="44">
        <f t="shared" si="15"/>
        <v>0</v>
      </c>
    </row>
    <row r="240" spans="1:11" x14ac:dyDescent="0.25">
      <c r="A240" s="16">
        <v>6901000</v>
      </c>
      <c r="B240" s="17" t="s">
        <v>244</v>
      </c>
      <c r="C240" s="38">
        <v>362719.64</v>
      </c>
      <c r="D240" s="39">
        <v>12961.86</v>
      </c>
      <c r="E240" s="41">
        <f t="shared" si="12"/>
        <v>375681.5</v>
      </c>
      <c r="F240" s="30">
        <v>216</v>
      </c>
      <c r="G240" s="44">
        <f t="shared" si="13"/>
        <v>1739.2662037037037</v>
      </c>
      <c r="H240" s="33">
        <v>0</v>
      </c>
      <c r="I240" s="44">
        <f t="shared" si="14"/>
        <v>0</v>
      </c>
      <c r="J240" s="45"/>
      <c r="K240" s="44">
        <f t="shared" si="15"/>
        <v>0</v>
      </c>
    </row>
    <row r="241" spans="1:11" x14ac:dyDescent="0.25">
      <c r="A241" s="16">
        <v>7001000</v>
      </c>
      <c r="B241" s="17" t="s">
        <v>245</v>
      </c>
      <c r="C241" s="38">
        <v>936884.05</v>
      </c>
      <c r="D241" s="39">
        <v>35521.49</v>
      </c>
      <c r="E241" s="41">
        <f t="shared" si="12"/>
        <v>972405.54</v>
      </c>
      <c r="F241" s="30">
        <v>316</v>
      </c>
      <c r="G241" s="44">
        <f t="shared" si="13"/>
        <v>3077.2327215189875</v>
      </c>
      <c r="H241" s="33">
        <v>1</v>
      </c>
      <c r="I241" s="44">
        <f t="shared" si="14"/>
        <v>3077.2327215189875</v>
      </c>
      <c r="J241" s="45"/>
      <c r="K241" s="44">
        <f t="shared" si="15"/>
        <v>3077.2327215189875</v>
      </c>
    </row>
    <row r="242" spans="1:11" x14ac:dyDescent="0.25">
      <c r="A242" s="16">
        <v>7003000</v>
      </c>
      <c r="B242" s="17" t="s">
        <v>246</v>
      </c>
      <c r="C242" s="38">
        <v>122373.77</v>
      </c>
      <c r="D242" s="39">
        <v>4168.8999999999996</v>
      </c>
      <c r="E242" s="41">
        <f t="shared" si="12"/>
        <v>126542.67</v>
      </c>
      <c r="F242" s="30">
        <v>52</v>
      </c>
      <c r="G242" s="44">
        <f t="shared" si="13"/>
        <v>2433.5128846153848</v>
      </c>
      <c r="H242" s="33">
        <v>0</v>
      </c>
      <c r="I242" s="44">
        <f t="shared" si="14"/>
        <v>0</v>
      </c>
      <c r="J242" s="45"/>
      <c r="K242" s="44">
        <f t="shared" si="15"/>
        <v>0</v>
      </c>
    </row>
    <row r="243" spans="1:11" x14ac:dyDescent="0.25">
      <c r="A243" s="16">
        <v>7007000</v>
      </c>
      <c r="B243" s="17" t="s">
        <v>247</v>
      </c>
      <c r="C243" s="38">
        <v>131709.35999999999</v>
      </c>
      <c r="D243" s="39">
        <v>5772.83</v>
      </c>
      <c r="E243" s="41">
        <f t="shared" si="12"/>
        <v>137482.18999999997</v>
      </c>
      <c r="F243" s="30">
        <v>70</v>
      </c>
      <c r="G243" s="44">
        <f t="shared" si="13"/>
        <v>1964.0312857142853</v>
      </c>
      <c r="H243" s="33">
        <v>0</v>
      </c>
      <c r="I243" s="44">
        <f t="shared" si="14"/>
        <v>0</v>
      </c>
      <c r="J243" s="45"/>
      <c r="K243" s="44">
        <f t="shared" si="15"/>
        <v>0</v>
      </c>
    </row>
    <row r="244" spans="1:11" x14ac:dyDescent="0.25">
      <c r="A244" s="16">
        <v>7008000</v>
      </c>
      <c r="B244" s="17" t="s">
        <v>248</v>
      </c>
      <c r="C244" s="38">
        <v>273144.09999999998</v>
      </c>
      <c r="D244" s="39">
        <v>9018.3799999999992</v>
      </c>
      <c r="E244" s="41">
        <f t="shared" si="12"/>
        <v>282162.48</v>
      </c>
      <c r="F244" s="30">
        <v>124</v>
      </c>
      <c r="G244" s="44">
        <f t="shared" si="13"/>
        <v>2275.5038709677419</v>
      </c>
      <c r="H244" s="33">
        <v>0</v>
      </c>
      <c r="I244" s="44">
        <f t="shared" si="14"/>
        <v>0</v>
      </c>
      <c r="J244" s="45"/>
      <c r="K244" s="44">
        <f t="shared" si="15"/>
        <v>0</v>
      </c>
    </row>
    <row r="245" spans="1:11" x14ac:dyDescent="0.25">
      <c r="A245" s="16">
        <v>7009000</v>
      </c>
      <c r="B245" s="17" t="s">
        <v>249</v>
      </c>
      <c r="C245" s="38">
        <v>99631.81</v>
      </c>
      <c r="D245" s="39">
        <v>2795.2</v>
      </c>
      <c r="E245" s="41">
        <f t="shared" si="12"/>
        <v>102427.01</v>
      </c>
      <c r="F245" s="30">
        <v>44</v>
      </c>
      <c r="G245" s="44">
        <f t="shared" si="13"/>
        <v>2327.886590909091</v>
      </c>
      <c r="H245" s="33">
        <v>0</v>
      </c>
      <c r="I245" s="44">
        <f t="shared" si="14"/>
        <v>0</v>
      </c>
      <c r="J245" s="45"/>
      <c r="K245" s="44">
        <f t="shared" si="15"/>
        <v>0</v>
      </c>
    </row>
    <row r="246" spans="1:11" x14ac:dyDescent="0.25">
      <c r="A246" s="16">
        <v>7102000</v>
      </c>
      <c r="B246" s="17" t="s">
        <v>250</v>
      </c>
      <c r="C246" s="38">
        <v>276474.09000000003</v>
      </c>
      <c r="D246" s="39">
        <v>10391.33</v>
      </c>
      <c r="E246" s="41">
        <f t="shared" si="12"/>
        <v>286865.42000000004</v>
      </c>
      <c r="F246" s="30">
        <v>198</v>
      </c>
      <c r="G246" s="44">
        <f t="shared" si="13"/>
        <v>1448.8152525252528</v>
      </c>
      <c r="H246" s="33">
        <v>2</v>
      </c>
      <c r="I246" s="44">
        <f t="shared" si="14"/>
        <v>2897.6305050505057</v>
      </c>
      <c r="J246" s="45"/>
      <c r="K246" s="44">
        <f t="shared" si="15"/>
        <v>2897.6305050505057</v>
      </c>
    </row>
    <row r="247" spans="1:11" x14ac:dyDescent="0.25">
      <c r="A247" s="16">
        <v>7104000</v>
      </c>
      <c r="B247" s="17" t="s">
        <v>251</v>
      </c>
      <c r="C247" s="38">
        <v>101622.75</v>
      </c>
      <c r="D247" s="39">
        <v>3357.73</v>
      </c>
      <c r="E247" s="41">
        <f t="shared" si="12"/>
        <v>104980.48</v>
      </c>
      <c r="F247" s="30">
        <v>82</v>
      </c>
      <c r="G247" s="44">
        <f t="shared" si="13"/>
        <v>1280.249756097561</v>
      </c>
      <c r="H247" s="33">
        <v>0</v>
      </c>
      <c r="I247" s="44">
        <f t="shared" si="14"/>
        <v>0</v>
      </c>
      <c r="J247" s="45"/>
      <c r="K247" s="44">
        <f t="shared" si="15"/>
        <v>0</v>
      </c>
    </row>
    <row r="248" spans="1:11" x14ac:dyDescent="0.25">
      <c r="A248" s="16">
        <v>7105000</v>
      </c>
      <c r="B248" s="17" t="s">
        <v>252</v>
      </c>
      <c r="C248" s="38">
        <v>105220.05</v>
      </c>
      <c r="D248" s="39">
        <v>3811.36</v>
      </c>
      <c r="E248" s="41">
        <f t="shared" si="12"/>
        <v>109031.41</v>
      </c>
      <c r="F248" s="30">
        <v>84</v>
      </c>
      <c r="G248" s="44">
        <f t="shared" si="13"/>
        <v>1297.9929761904762</v>
      </c>
      <c r="H248" s="33">
        <v>0</v>
      </c>
      <c r="I248" s="44">
        <f t="shared" si="14"/>
        <v>0</v>
      </c>
      <c r="J248" s="45"/>
      <c r="K248" s="44">
        <f t="shared" si="15"/>
        <v>0</v>
      </c>
    </row>
    <row r="249" spans="1:11" x14ac:dyDescent="0.25">
      <c r="A249" s="16">
        <v>7201000</v>
      </c>
      <c r="B249" s="17" t="s">
        <v>253</v>
      </c>
      <c r="C249" s="38">
        <v>189866.45</v>
      </c>
      <c r="D249" s="39">
        <v>8251.34</v>
      </c>
      <c r="E249" s="41">
        <f t="shared" si="12"/>
        <v>198117.79</v>
      </c>
      <c r="F249" s="30">
        <v>107</v>
      </c>
      <c r="G249" s="44">
        <f t="shared" si="13"/>
        <v>1851.5681308411215</v>
      </c>
      <c r="H249" s="33">
        <v>0</v>
      </c>
      <c r="I249" s="44">
        <f t="shared" si="14"/>
        <v>0</v>
      </c>
      <c r="J249" s="45"/>
      <c r="K249" s="44">
        <f t="shared" si="15"/>
        <v>0</v>
      </c>
    </row>
    <row r="250" spans="1:11" x14ac:dyDescent="0.25">
      <c r="A250" s="16">
        <v>7202000</v>
      </c>
      <c r="B250" s="17" t="s">
        <v>254</v>
      </c>
      <c r="C250" s="38">
        <v>370576.67</v>
      </c>
      <c r="D250" s="39">
        <v>16975.05</v>
      </c>
      <c r="E250" s="41">
        <f t="shared" si="12"/>
        <v>387551.72</v>
      </c>
      <c r="F250" s="30">
        <v>250</v>
      </c>
      <c r="G250" s="44">
        <f t="shared" si="13"/>
        <v>1550.20688</v>
      </c>
      <c r="H250" s="33">
        <v>0</v>
      </c>
      <c r="I250" s="44">
        <f t="shared" si="14"/>
        <v>0</v>
      </c>
      <c r="J250" s="45"/>
      <c r="K250" s="44">
        <f t="shared" si="15"/>
        <v>0</v>
      </c>
    </row>
    <row r="251" spans="1:11" x14ac:dyDescent="0.25">
      <c r="A251" s="16">
        <v>7203000</v>
      </c>
      <c r="B251" s="17" t="s">
        <v>255</v>
      </c>
      <c r="C251" s="38">
        <v>1791404.18</v>
      </c>
      <c r="D251" s="39">
        <v>73086.59</v>
      </c>
      <c r="E251" s="41">
        <f t="shared" si="12"/>
        <v>1864490.77</v>
      </c>
      <c r="F251" s="30">
        <v>1149</v>
      </c>
      <c r="G251" s="44">
        <f t="shared" si="13"/>
        <v>1622.7073716275022</v>
      </c>
      <c r="H251" s="33">
        <v>65</v>
      </c>
      <c r="I251" s="44">
        <f t="shared" si="14"/>
        <v>105475.97915578765</v>
      </c>
      <c r="J251" s="45"/>
      <c r="K251" s="44">
        <f t="shared" si="15"/>
        <v>105475.97915578765</v>
      </c>
    </row>
    <row r="252" spans="1:11" x14ac:dyDescent="0.25">
      <c r="A252" s="16">
        <v>7204000</v>
      </c>
      <c r="B252" s="17" t="s">
        <v>256</v>
      </c>
      <c r="C252" s="38">
        <v>185757.42</v>
      </c>
      <c r="D252" s="39">
        <v>6536.4</v>
      </c>
      <c r="E252" s="41">
        <f t="shared" si="12"/>
        <v>192293.82</v>
      </c>
      <c r="F252" s="30">
        <v>117</v>
      </c>
      <c r="G252" s="44">
        <f t="shared" si="13"/>
        <v>1643.5369230769231</v>
      </c>
      <c r="H252" s="33">
        <v>0</v>
      </c>
      <c r="I252" s="44">
        <f t="shared" si="14"/>
        <v>0</v>
      </c>
      <c r="J252" s="45"/>
      <c r="K252" s="44">
        <f t="shared" si="15"/>
        <v>0</v>
      </c>
    </row>
    <row r="253" spans="1:11" x14ac:dyDescent="0.25">
      <c r="A253" s="16">
        <v>7205000</v>
      </c>
      <c r="B253" s="17" t="s">
        <v>257</v>
      </c>
      <c r="C253" s="38">
        <v>231156.88</v>
      </c>
      <c r="D253" s="39">
        <v>9453.9599999999991</v>
      </c>
      <c r="E253" s="41">
        <f t="shared" si="12"/>
        <v>240610.84</v>
      </c>
      <c r="F253" s="30">
        <v>153</v>
      </c>
      <c r="G253" s="44">
        <f t="shared" si="13"/>
        <v>1572.6198692810458</v>
      </c>
      <c r="H253" s="33">
        <v>0</v>
      </c>
      <c r="I253" s="44">
        <f t="shared" si="14"/>
        <v>0</v>
      </c>
      <c r="J253" s="45"/>
      <c r="K253" s="44">
        <f t="shared" si="15"/>
        <v>0</v>
      </c>
    </row>
    <row r="254" spans="1:11" x14ac:dyDescent="0.25">
      <c r="A254" s="16">
        <v>7206000</v>
      </c>
      <c r="B254" s="17" t="s">
        <v>258</v>
      </c>
      <c r="C254" s="38">
        <v>298305.75</v>
      </c>
      <c r="D254" s="39">
        <v>13654.78</v>
      </c>
      <c r="E254" s="41">
        <f t="shared" si="12"/>
        <v>311960.53000000003</v>
      </c>
      <c r="F254" s="30">
        <v>203</v>
      </c>
      <c r="G254" s="44">
        <f t="shared" si="13"/>
        <v>1536.7513793103449</v>
      </c>
      <c r="H254" s="33">
        <v>0</v>
      </c>
      <c r="I254" s="44">
        <f t="shared" si="14"/>
        <v>0</v>
      </c>
      <c r="J254" s="45"/>
      <c r="K254" s="44">
        <f t="shared" si="15"/>
        <v>0</v>
      </c>
    </row>
    <row r="255" spans="1:11" x14ac:dyDescent="0.25">
      <c r="A255" s="16">
        <v>7207000</v>
      </c>
      <c r="B255" s="17" t="s">
        <v>259</v>
      </c>
      <c r="C255" s="38">
        <v>3737577.92</v>
      </c>
      <c r="D255" s="39">
        <v>173035.24</v>
      </c>
      <c r="E255" s="41">
        <f t="shared" si="12"/>
        <v>3910613.16</v>
      </c>
      <c r="F255" s="30">
        <v>2093</v>
      </c>
      <c r="G255" s="44">
        <f t="shared" si="13"/>
        <v>1868.4248256091735</v>
      </c>
      <c r="H255" s="33">
        <v>22</v>
      </c>
      <c r="I255" s="44">
        <f t="shared" si="14"/>
        <v>41105.346163401817</v>
      </c>
      <c r="J255" s="45"/>
      <c r="K255" s="44">
        <f t="shared" si="15"/>
        <v>41105.346163401817</v>
      </c>
    </row>
    <row r="256" spans="1:11" x14ac:dyDescent="0.25">
      <c r="A256" s="16">
        <v>7208000</v>
      </c>
      <c r="B256" s="17" t="s">
        <v>260</v>
      </c>
      <c r="C256" s="38">
        <v>207202.53</v>
      </c>
      <c r="D256" s="39">
        <v>8550.89</v>
      </c>
      <c r="E256" s="41">
        <f t="shared" si="12"/>
        <v>215753.41999999998</v>
      </c>
      <c r="F256" s="30">
        <v>145</v>
      </c>
      <c r="G256" s="44">
        <f t="shared" si="13"/>
        <v>1487.954620689655</v>
      </c>
      <c r="H256" s="33">
        <v>0</v>
      </c>
      <c r="I256" s="44">
        <f t="shared" si="14"/>
        <v>0</v>
      </c>
      <c r="J256" s="45"/>
      <c r="K256" s="44">
        <f t="shared" si="15"/>
        <v>0</v>
      </c>
    </row>
    <row r="257" spans="1:11" x14ac:dyDescent="0.25">
      <c r="A257" s="16">
        <v>7241700</v>
      </c>
      <c r="B257" s="17" t="s">
        <v>261</v>
      </c>
      <c r="C257" s="38">
        <v>21769.56</v>
      </c>
      <c r="D257" s="39">
        <v>1071.25</v>
      </c>
      <c r="E257" s="41">
        <f t="shared" si="12"/>
        <v>22840.81</v>
      </c>
      <c r="F257" s="30">
        <v>0</v>
      </c>
      <c r="G257" s="44" t="e">
        <f t="shared" si="13"/>
        <v>#DIV/0!</v>
      </c>
      <c r="H257" s="33">
        <v>0</v>
      </c>
      <c r="I257" s="44" t="e">
        <f t="shared" si="14"/>
        <v>#DIV/0!</v>
      </c>
      <c r="J257" s="45"/>
      <c r="K257" s="44" t="e">
        <f t="shared" si="15"/>
        <v>#DIV/0!</v>
      </c>
    </row>
    <row r="258" spans="1:11" x14ac:dyDescent="0.25">
      <c r="A258" s="16">
        <v>7301000</v>
      </c>
      <c r="B258" s="17" t="s">
        <v>262</v>
      </c>
      <c r="C258" s="38">
        <v>288219.3</v>
      </c>
      <c r="D258" s="39">
        <v>9949</v>
      </c>
      <c r="E258" s="41">
        <f t="shared" si="12"/>
        <v>298168.3</v>
      </c>
      <c r="F258" s="30">
        <v>154</v>
      </c>
      <c r="G258" s="44">
        <f t="shared" si="13"/>
        <v>1936.1577922077922</v>
      </c>
      <c r="H258" s="33">
        <v>0</v>
      </c>
      <c r="I258" s="44">
        <f t="shared" si="14"/>
        <v>0</v>
      </c>
      <c r="J258" s="45"/>
      <c r="K258" s="44">
        <f t="shared" si="15"/>
        <v>0</v>
      </c>
    </row>
    <row r="259" spans="1:11" x14ac:dyDescent="0.25">
      <c r="A259" s="16">
        <v>7302000</v>
      </c>
      <c r="B259" s="17" t="s">
        <v>263</v>
      </c>
      <c r="C259" s="38">
        <v>582176.47</v>
      </c>
      <c r="D259" s="39">
        <v>24693.57</v>
      </c>
      <c r="E259" s="41">
        <f t="shared" si="12"/>
        <v>606870.03999999992</v>
      </c>
      <c r="F259" s="30">
        <v>418</v>
      </c>
      <c r="G259" s="44">
        <f t="shared" si="13"/>
        <v>1451.8422009569376</v>
      </c>
      <c r="H259" s="33">
        <v>4</v>
      </c>
      <c r="I259" s="44">
        <f t="shared" si="14"/>
        <v>5807.3688038277505</v>
      </c>
      <c r="J259" s="45"/>
      <c r="K259" s="44">
        <f t="shared" si="15"/>
        <v>5807.3688038277505</v>
      </c>
    </row>
    <row r="260" spans="1:11" x14ac:dyDescent="0.25">
      <c r="A260" s="16">
        <v>7303000</v>
      </c>
      <c r="B260" s="17" t="s">
        <v>264</v>
      </c>
      <c r="C260" s="38">
        <v>106761.24</v>
      </c>
      <c r="D260" s="39">
        <v>3684.82</v>
      </c>
      <c r="E260" s="41">
        <f t="shared" si="12"/>
        <v>110446.06000000001</v>
      </c>
      <c r="F260" s="30">
        <v>47</v>
      </c>
      <c r="G260" s="44">
        <f t="shared" si="13"/>
        <v>2349.9161702127662</v>
      </c>
      <c r="H260" s="33">
        <v>0</v>
      </c>
      <c r="I260" s="44">
        <f t="shared" si="14"/>
        <v>0</v>
      </c>
      <c r="J260" s="45"/>
      <c r="K260" s="44">
        <f t="shared" si="15"/>
        <v>0</v>
      </c>
    </row>
    <row r="261" spans="1:11" x14ac:dyDescent="0.25">
      <c r="A261" s="16">
        <v>7304000</v>
      </c>
      <c r="B261" s="17" t="s">
        <v>265</v>
      </c>
      <c r="C261" s="38">
        <v>128041.95</v>
      </c>
      <c r="D261" s="39">
        <v>5368.85</v>
      </c>
      <c r="E261" s="41">
        <f t="shared" si="12"/>
        <v>133410.79999999999</v>
      </c>
      <c r="F261" s="30">
        <v>105</v>
      </c>
      <c r="G261" s="44">
        <f t="shared" si="13"/>
        <v>1270.5790476190475</v>
      </c>
      <c r="H261" s="33">
        <v>2</v>
      </c>
      <c r="I261" s="44">
        <f t="shared" si="14"/>
        <v>2541.158095238095</v>
      </c>
      <c r="J261" s="45"/>
      <c r="K261" s="44">
        <f t="shared" si="15"/>
        <v>2541.158095238095</v>
      </c>
    </row>
    <row r="262" spans="1:11" x14ac:dyDescent="0.25">
      <c r="A262" s="16">
        <v>7307000</v>
      </c>
      <c r="B262" s="17" t="s">
        <v>266</v>
      </c>
      <c r="C262" s="38">
        <v>298540.45</v>
      </c>
      <c r="D262" s="39">
        <v>10845.53</v>
      </c>
      <c r="E262" s="41">
        <f t="shared" si="12"/>
        <v>309385.98000000004</v>
      </c>
      <c r="F262" s="30">
        <v>184</v>
      </c>
      <c r="G262" s="44">
        <f t="shared" si="13"/>
        <v>1681.445543478261</v>
      </c>
      <c r="H262" s="33">
        <v>0</v>
      </c>
      <c r="I262" s="44">
        <f t="shared" si="14"/>
        <v>0</v>
      </c>
      <c r="J262" s="45"/>
      <c r="K262" s="44">
        <f t="shared" si="15"/>
        <v>0</v>
      </c>
    </row>
    <row r="263" spans="1:11" x14ac:dyDescent="0.25">
      <c r="A263" s="16">
        <v>7309000</v>
      </c>
      <c r="B263" s="17" t="s">
        <v>267</v>
      </c>
      <c r="C263" s="38">
        <v>162390.6</v>
      </c>
      <c r="D263" s="39">
        <v>6049.16</v>
      </c>
      <c r="E263" s="41">
        <f t="shared" si="12"/>
        <v>168439.76</v>
      </c>
      <c r="F263" s="30">
        <v>71</v>
      </c>
      <c r="G263" s="44">
        <f t="shared" si="13"/>
        <v>2372.3909859154933</v>
      </c>
      <c r="H263" s="33">
        <v>1</v>
      </c>
      <c r="I263" s="44">
        <f t="shared" si="14"/>
        <v>2372.3909859154933</v>
      </c>
      <c r="J263" s="45"/>
      <c r="K263" s="44">
        <f t="shared" si="15"/>
        <v>2372.3909859154933</v>
      </c>
    </row>
    <row r="264" spans="1:11" x14ac:dyDescent="0.25">
      <c r="A264" s="16">
        <v>7310000</v>
      </c>
      <c r="B264" s="17" t="s">
        <v>268</v>
      </c>
      <c r="C264" s="38">
        <v>175713.38</v>
      </c>
      <c r="D264" s="39">
        <v>6489.09</v>
      </c>
      <c r="E264" s="41">
        <f t="shared" si="12"/>
        <v>182202.47</v>
      </c>
      <c r="F264" s="30">
        <v>127</v>
      </c>
      <c r="G264" s="44">
        <f t="shared" si="13"/>
        <v>1434.6651181102363</v>
      </c>
      <c r="H264" s="33">
        <v>0</v>
      </c>
      <c r="I264" s="44">
        <f t="shared" si="14"/>
        <v>0</v>
      </c>
      <c r="J264" s="45"/>
      <c r="K264" s="44">
        <f t="shared" si="15"/>
        <v>0</v>
      </c>
    </row>
    <row r="265" spans="1:11" x14ac:dyDescent="0.25">
      <c r="A265" s="16">
        <v>7311000</v>
      </c>
      <c r="B265" s="17" t="s">
        <v>269</v>
      </c>
      <c r="C265" s="38">
        <v>829563.35</v>
      </c>
      <c r="D265" s="39">
        <v>37319.57</v>
      </c>
      <c r="E265" s="41">
        <f t="shared" si="12"/>
        <v>866882.91999999993</v>
      </c>
      <c r="F265" s="30">
        <v>480</v>
      </c>
      <c r="G265" s="44">
        <f t="shared" si="13"/>
        <v>1806.0060833333332</v>
      </c>
      <c r="H265" s="33">
        <v>0</v>
      </c>
      <c r="I265" s="44">
        <f t="shared" si="14"/>
        <v>0</v>
      </c>
      <c r="J265" s="45"/>
      <c r="K265" s="44">
        <f t="shared" si="15"/>
        <v>0</v>
      </c>
    </row>
    <row r="266" spans="1:11" x14ac:dyDescent="0.25">
      <c r="A266" s="16">
        <v>7401000</v>
      </c>
      <c r="B266" s="17" t="s">
        <v>270</v>
      </c>
      <c r="C266" s="38">
        <v>142300.41</v>
      </c>
      <c r="D266" s="39">
        <v>3074.82</v>
      </c>
      <c r="E266" s="41">
        <f t="shared" si="12"/>
        <v>145375.23000000001</v>
      </c>
      <c r="F266" s="30">
        <v>54</v>
      </c>
      <c r="G266" s="44">
        <f t="shared" si="13"/>
        <v>2692.133888888889</v>
      </c>
      <c r="H266" s="33">
        <v>0</v>
      </c>
      <c r="I266" s="44">
        <f t="shared" si="14"/>
        <v>0</v>
      </c>
      <c r="J266" s="45"/>
      <c r="K266" s="44">
        <f t="shared" si="15"/>
        <v>0</v>
      </c>
    </row>
    <row r="267" spans="1:11" x14ac:dyDescent="0.25">
      <c r="A267" s="16">
        <v>7403000</v>
      </c>
      <c r="B267" s="17" t="s">
        <v>271</v>
      </c>
      <c r="C267" s="38">
        <v>133587.96</v>
      </c>
      <c r="D267" s="39">
        <v>4846.2</v>
      </c>
      <c r="E267" s="41">
        <f t="shared" ref="E267:E271" si="16">C267+D267</f>
        <v>138434.16</v>
      </c>
      <c r="F267" s="30">
        <v>80</v>
      </c>
      <c r="G267" s="44">
        <f t="shared" ref="G267:G271" si="17">E267/F267</f>
        <v>1730.4270000000001</v>
      </c>
      <c r="H267" s="33">
        <v>0</v>
      </c>
      <c r="I267" s="44">
        <f t="shared" ref="I267:I271" si="18">G267*H267</f>
        <v>0</v>
      </c>
      <c r="J267" s="45"/>
      <c r="K267" s="44">
        <f t="shared" ref="K267:K271" si="19">I267-J267</f>
        <v>0</v>
      </c>
    </row>
    <row r="268" spans="1:11" x14ac:dyDescent="0.25">
      <c r="A268" s="16">
        <v>7503000</v>
      </c>
      <c r="B268" s="17" t="s">
        <v>272</v>
      </c>
      <c r="C268" s="38">
        <v>165583.29</v>
      </c>
      <c r="D268" s="39">
        <v>6919.12</v>
      </c>
      <c r="E268" s="41">
        <f t="shared" si="16"/>
        <v>172502.41</v>
      </c>
      <c r="F268" s="30">
        <v>119</v>
      </c>
      <c r="G268" s="44">
        <f t="shared" si="17"/>
        <v>1449.6000840336135</v>
      </c>
      <c r="H268" s="33">
        <v>0</v>
      </c>
      <c r="I268" s="44">
        <f t="shared" si="18"/>
        <v>0</v>
      </c>
      <c r="J268" s="45"/>
      <c r="K268" s="44">
        <f t="shared" si="19"/>
        <v>0</v>
      </c>
    </row>
    <row r="269" spans="1:11" x14ac:dyDescent="0.25">
      <c r="A269" s="16">
        <v>7504000</v>
      </c>
      <c r="B269" s="17" t="s">
        <v>273</v>
      </c>
      <c r="C269" s="38">
        <v>428788.76</v>
      </c>
      <c r="D269" s="39">
        <v>18021.46</v>
      </c>
      <c r="E269" s="41">
        <f t="shared" si="16"/>
        <v>446810.22000000003</v>
      </c>
      <c r="F269" s="30">
        <v>289</v>
      </c>
      <c r="G269" s="44">
        <f t="shared" si="17"/>
        <v>1546.0561245674742</v>
      </c>
      <c r="H269" s="33">
        <v>0</v>
      </c>
      <c r="I269" s="44">
        <f t="shared" si="18"/>
        <v>0</v>
      </c>
      <c r="J269" s="45"/>
      <c r="K269" s="44">
        <f t="shared" si="19"/>
        <v>0</v>
      </c>
    </row>
    <row r="270" spans="1:11" x14ac:dyDescent="0.25">
      <c r="A270" s="16">
        <v>7509000</v>
      </c>
      <c r="B270" s="17" t="s">
        <v>274</v>
      </c>
      <c r="C270" s="38">
        <v>83968.63</v>
      </c>
      <c r="D270" s="39">
        <v>3382.27</v>
      </c>
      <c r="E270" s="41">
        <f t="shared" si="16"/>
        <v>87350.900000000009</v>
      </c>
      <c r="F270" s="30">
        <v>77</v>
      </c>
      <c r="G270" s="44">
        <f t="shared" si="17"/>
        <v>1134.4272727272728</v>
      </c>
      <c r="H270" s="33">
        <v>0</v>
      </c>
      <c r="I270" s="44">
        <f t="shared" si="18"/>
        <v>0</v>
      </c>
      <c r="J270" s="45"/>
      <c r="K270" s="44">
        <f t="shared" si="19"/>
        <v>0</v>
      </c>
    </row>
    <row r="271" spans="1:11" x14ac:dyDescent="0.25">
      <c r="A271" s="16">
        <v>7510000</v>
      </c>
      <c r="B271" s="17" t="s">
        <v>275</v>
      </c>
      <c r="C271" s="38">
        <v>214933.37</v>
      </c>
      <c r="D271" s="39">
        <v>6443.43</v>
      </c>
      <c r="E271" s="41">
        <f t="shared" si="16"/>
        <v>221376.8</v>
      </c>
      <c r="F271" s="30">
        <v>152</v>
      </c>
      <c r="G271" s="44">
        <f t="shared" si="17"/>
        <v>1456.4263157894736</v>
      </c>
      <c r="H271" s="34">
        <v>1</v>
      </c>
      <c r="I271" s="44">
        <f t="shared" si="18"/>
        <v>1456.4263157894736</v>
      </c>
      <c r="J271" s="45"/>
      <c r="K271" s="44">
        <f t="shared" si="19"/>
        <v>1456.4263157894736</v>
      </c>
    </row>
    <row r="272" spans="1:11" x14ac:dyDescent="0.25">
      <c r="E272" s="41"/>
    </row>
    <row r="273" spans="5:5" x14ac:dyDescent="0.25">
      <c r="E273" s="4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1516 PSPS adj carryover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Camile Wyllia (ADE)</dc:creator>
  <cp:lastModifiedBy>Camile Wyllia (ADE)</cp:lastModifiedBy>
  <cp:lastPrinted>2016-08-10T20:14:07Z</cp:lastPrinted>
  <dcterms:created xsi:type="dcterms:W3CDTF">2016-08-03T18:55:43Z</dcterms:created>
  <dcterms:modified xsi:type="dcterms:W3CDTF">2016-09-07T12:06:47Z</dcterms:modified>
</cp:coreProperties>
</file>