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Finance\SPEDFinance2526\Allocations for FY25-26\Preliminary Allocations\25-26 CCEIS\"/>
    </mc:Choice>
  </mc:AlternateContent>
  <xr:revisionPtr revIDLastSave="0" documentId="13_ncr:1_{C65F71A6-D023-438B-A819-3409A5EAB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-26CCEISCarryover" sheetId="15" r:id="rId1"/>
    <sheet name="Sheet1" sheetId="16" r:id="rId2"/>
  </sheets>
  <definedNames>
    <definedName name="_xlnm.Print_Area" localSheetId="0">'25-26CCEISCarryover'!$A$1:$L$279</definedName>
    <definedName name="_xlnm.Print_Titles" localSheetId="0">'25-26CCEISCarryover'!$16:$19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9" i="15" l="1"/>
  <c r="H242" i="15"/>
  <c r="I242" i="15" s="1"/>
  <c r="L242" i="15" s="1"/>
  <c r="H222" i="15"/>
  <c r="I222" i="15" s="1"/>
  <c r="L222" i="15" s="1"/>
  <c r="H38" i="15"/>
  <c r="I38" i="15" s="1"/>
  <c r="L38" i="15" s="1"/>
  <c r="H37" i="15"/>
  <c r="I37" i="15" s="1"/>
  <c r="L37" i="15" s="1"/>
  <c r="H87" i="15"/>
  <c r="I87" i="15" s="1"/>
  <c r="L87" i="15" s="1"/>
  <c r="H49" i="15"/>
  <c r="I49" i="15" s="1"/>
  <c r="L49" i="15" s="1"/>
  <c r="H21" i="15"/>
  <c r="I21" i="15" s="1"/>
  <c r="L21" i="15" s="1"/>
  <c r="H22" i="15"/>
  <c r="I22" i="15" s="1"/>
  <c r="L22" i="15" s="1"/>
  <c r="H23" i="15"/>
  <c r="I23" i="15" s="1"/>
  <c r="L23" i="15" s="1"/>
  <c r="H24" i="15"/>
  <c r="I24" i="15" s="1"/>
  <c r="L24" i="15" s="1"/>
  <c r="H25" i="15"/>
  <c r="I25" i="15" s="1"/>
  <c r="L25" i="15" s="1"/>
  <c r="H26" i="15"/>
  <c r="I26" i="15" s="1"/>
  <c r="L26" i="15" s="1"/>
  <c r="H27" i="15"/>
  <c r="I27" i="15"/>
  <c r="L27" i="15" s="1"/>
  <c r="H28" i="15"/>
  <c r="I28" i="15" s="1"/>
  <c r="L28" i="15" s="1"/>
  <c r="H29" i="15"/>
  <c r="I29" i="15" s="1"/>
  <c r="L29" i="15" s="1"/>
  <c r="H30" i="15"/>
  <c r="I30" i="15" s="1"/>
  <c r="L30" i="15" s="1"/>
  <c r="H31" i="15"/>
  <c r="I31" i="15" s="1"/>
  <c r="L31" i="15" s="1"/>
  <c r="H32" i="15"/>
  <c r="I32" i="15" s="1"/>
  <c r="L32" i="15" s="1"/>
  <c r="H33" i="15"/>
  <c r="I33" i="15" s="1"/>
  <c r="L33" i="15" s="1"/>
  <c r="H34" i="15"/>
  <c r="I34" i="15" s="1"/>
  <c r="L34" i="15" s="1"/>
  <c r="H35" i="15"/>
  <c r="I35" i="15" s="1"/>
  <c r="L35" i="15" s="1"/>
  <c r="H36" i="15"/>
  <c r="I36" i="15" s="1"/>
  <c r="L36" i="15" s="1"/>
  <c r="H39" i="15"/>
  <c r="I39" i="15" s="1"/>
  <c r="L39" i="15" s="1"/>
  <c r="H40" i="15"/>
  <c r="I40" i="15" s="1"/>
  <c r="L40" i="15" s="1"/>
  <c r="H41" i="15"/>
  <c r="I41" i="15"/>
  <c r="L41" i="15" s="1"/>
  <c r="H42" i="15"/>
  <c r="I42" i="15" s="1"/>
  <c r="L42" i="15" s="1"/>
  <c r="H43" i="15"/>
  <c r="I43" i="15"/>
  <c r="L43" i="15" s="1"/>
  <c r="H44" i="15"/>
  <c r="I44" i="15" s="1"/>
  <c r="L44" i="15" s="1"/>
  <c r="H45" i="15"/>
  <c r="I45" i="15" s="1"/>
  <c r="L45" i="15" s="1"/>
  <c r="H46" i="15"/>
  <c r="I46" i="15" s="1"/>
  <c r="L46" i="15" s="1"/>
  <c r="H47" i="15"/>
  <c r="I47" i="15" s="1"/>
  <c r="L47" i="15" s="1"/>
  <c r="H48" i="15"/>
  <c r="I48" i="15" s="1"/>
  <c r="L48" i="15" s="1"/>
  <c r="H50" i="15"/>
  <c r="I50" i="15" s="1"/>
  <c r="L50" i="15" s="1"/>
  <c r="H51" i="15"/>
  <c r="I51" i="15" s="1"/>
  <c r="L51" i="15" s="1"/>
  <c r="H52" i="15"/>
  <c r="I52" i="15" s="1"/>
  <c r="L52" i="15" s="1"/>
  <c r="H53" i="15"/>
  <c r="I53" i="15" s="1"/>
  <c r="L53" i="15" s="1"/>
  <c r="H54" i="15"/>
  <c r="I54" i="15"/>
  <c r="L54" i="15" s="1"/>
  <c r="H55" i="15"/>
  <c r="I55" i="15" s="1"/>
  <c r="L55" i="15" s="1"/>
  <c r="H56" i="15"/>
  <c r="I56" i="15" s="1"/>
  <c r="L56" i="15" s="1"/>
  <c r="H57" i="15"/>
  <c r="I57" i="15" s="1"/>
  <c r="L57" i="15" s="1"/>
  <c r="H58" i="15"/>
  <c r="I58" i="15" s="1"/>
  <c r="L58" i="15" s="1"/>
  <c r="H59" i="15"/>
  <c r="I59" i="15" s="1"/>
  <c r="L59" i="15" s="1"/>
  <c r="H60" i="15"/>
  <c r="I60" i="15"/>
  <c r="L60" i="15" s="1"/>
  <c r="H61" i="15"/>
  <c r="I61" i="15" s="1"/>
  <c r="L61" i="15" s="1"/>
  <c r="H62" i="15"/>
  <c r="I62" i="15" s="1"/>
  <c r="L62" i="15" s="1"/>
  <c r="H63" i="15"/>
  <c r="I63" i="15" s="1"/>
  <c r="L63" i="15" s="1"/>
  <c r="H64" i="15"/>
  <c r="I64" i="15" s="1"/>
  <c r="L64" i="15" s="1"/>
  <c r="H65" i="15"/>
  <c r="I65" i="15"/>
  <c r="L65" i="15" s="1"/>
  <c r="H66" i="15"/>
  <c r="I66" i="15" s="1"/>
  <c r="L66" i="15" s="1"/>
  <c r="H67" i="15"/>
  <c r="I67" i="15"/>
  <c r="L67" i="15" s="1"/>
  <c r="H68" i="15"/>
  <c r="I68" i="15" s="1"/>
  <c r="L68" i="15" s="1"/>
  <c r="H69" i="15"/>
  <c r="I69" i="15"/>
  <c r="L69" i="15" s="1"/>
  <c r="H70" i="15"/>
  <c r="I70" i="15" s="1"/>
  <c r="L70" i="15" s="1"/>
  <c r="H71" i="15"/>
  <c r="I71" i="15" s="1"/>
  <c r="L71" i="15" s="1"/>
  <c r="H72" i="15"/>
  <c r="I72" i="15" s="1"/>
  <c r="L72" i="15" s="1"/>
  <c r="H73" i="15"/>
  <c r="I73" i="15" s="1"/>
  <c r="L73" i="15" s="1"/>
  <c r="H74" i="15"/>
  <c r="I74" i="15" s="1"/>
  <c r="L74" i="15" s="1"/>
  <c r="H75" i="15"/>
  <c r="I75" i="15" s="1"/>
  <c r="L75" i="15" s="1"/>
  <c r="H76" i="15"/>
  <c r="I76" i="15" s="1"/>
  <c r="L76" i="15" s="1"/>
  <c r="H77" i="15"/>
  <c r="I77" i="15" s="1"/>
  <c r="L77" i="15" s="1"/>
  <c r="H78" i="15"/>
  <c r="I78" i="15" s="1"/>
  <c r="L78" i="15" s="1"/>
  <c r="H79" i="15"/>
  <c r="I79" i="15" s="1"/>
  <c r="L79" i="15" s="1"/>
  <c r="H80" i="15"/>
  <c r="I80" i="15" s="1"/>
  <c r="L80" i="15" s="1"/>
  <c r="H81" i="15"/>
  <c r="I81" i="15" s="1"/>
  <c r="L81" i="15" s="1"/>
  <c r="H82" i="15"/>
  <c r="I82" i="15" s="1"/>
  <c r="L82" i="15" s="1"/>
  <c r="H83" i="15"/>
  <c r="I83" i="15" s="1"/>
  <c r="L83" i="15" s="1"/>
  <c r="H84" i="15"/>
  <c r="I84" i="15" s="1"/>
  <c r="L84" i="15" s="1"/>
  <c r="H85" i="15"/>
  <c r="I85" i="15" s="1"/>
  <c r="L85" i="15" s="1"/>
  <c r="H86" i="15"/>
  <c r="I86" i="15" s="1"/>
  <c r="L86" i="15" s="1"/>
  <c r="H88" i="15"/>
  <c r="I88" i="15" s="1"/>
  <c r="L88" i="15" s="1"/>
  <c r="H89" i="15"/>
  <c r="I89" i="15" s="1"/>
  <c r="L89" i="15" s="1"/>
  <c r="H90" i="15"/>
  <c r="I90" i="15" s="1"/>
  <c r="L90" i="15" s="1"/>
  <c r="H91" i="15"/>
  <c r="I91" i="15" s="1"/>
  <c r="L91" i="15" s="1"/>
  <c r="H92" i="15"/>
  <c r="I92" i="15" s="1"/>
  <c r="L92" i="15" s="1"/>
  <c r="H93" i="15"/>
  <c r="I93" i="15" s="1"/>
  <c r="L93" i="15" s="1"/>
  <c r="H94" i="15"/>
  <c r="I94" i="15" s="1"/>
  <c r="L94" i="15" s="1"/>
  <c r="H95" i="15"/>
  <c r="I95" i="15" s="1"/>
  <c r="L95" i="15" s="1"/>
  <c r="H96" i="15"/>
  <c r="I96" i="15" s="1"/>
  <c r="L96" i="15" s="1"/>
  <c r="H97" i="15"/>
  <c r="I97" i="15" s="1"/>
  <c r="L97" i="15" s="1"/>
  <c r="H98" i="15"/>
  <c r="I98" i="15" s="1"/>
  <c r="L98" i="15" s="1"/>
  <c r="H99" i="15"/>
  <c r="I99" i="15" s="1"/>
  <c r="L99" i="15" s="1"/>
  <c r="H100" i="15"/>
  <c r="I100" i="15" s="1"/>
  <c r="L100" i="15" s="1"/>
  <c r="H101" i="15"/>
  <c r="I101" i="15" s="1"/>
  <c r="L101" i="15" s="1"/>
  <c r="H102" i="15"/>
  <c r="I102" i="15" s="1"/>
  <c r="L102" i="15" s="1"/>
  <c r="H103" i="15"/>
  <c r="I103" i="15" s="1"/>
  <c r="L103" i="15" s="1"/>
  <c r="H104" i="15"/>
  <c r="I104" i="15" s="1"/>
  <c r="L104" i="15" s="1"/>
  <c r="H105" i="15"/>
  <c r="I105" i="15" s="1"/>
  <c r="L105" i="15" s="1"/>
  <c r="H106" i="15"/>
  <c r="I106" i="15" s="1"/>
  <c r="L106" i="15" s="1"/>
  <c r="H107" i="15"/>
  <c r="I107" i="15" s="1"/>
  <c r="L107" i="15" s="1"/>
  <c r="H108" i="15"/>
  <c r="I108" i="15" s="1"/>
  <c r="L108" i="15" s="1"/>
  <c r="H109" i="15"/>
  <c r="I109" i="15" s="1"/>
  <c r="L109" i="15" s="1"/>
  <c r="H110" i="15"/>
  <c r="I110" i="15" s="1"/>
  <c r="L110" i="15" s="1"/>
  <c r="H111" i="15"/>
  <c r="I111" i="15" s="1"/>
  <c r="L111" i="15" s="1"/>
  <c r="H112" i="15"/>
  <c r="I112" i="15" s="1"/>
  <c r="L112" i="15" s="1"/>
  <c r="H113" i="15"/>
  <c r="I113" i="15" s="1"/>
  <c r="L113" i="15" s="1"/>
  <c r="H114" i="15"/>
  <c r="I114" i="15" s="1"/>
  <c r="L114" i="15" s="1"/>
  <c r="H115" i="15"/>
  <c r="I115" i="15" s="1"/>
  <c r="L115" i="15" s="1"/>
  <c r="H116" i="15"/>
  <c r="I116" i="15" s="1"/>
  <c r="L116" i="15" s="1"/>
  <c r="H117" i="15"/>
  <c r="I117" i="15" s="1"/>
  <c r="L117" i="15" s="1"/>
  <c r="H118" i="15"/>
  <c r="I118" i="15" s="1"/>
  <c r="L118" i="15" s="1"/>
  <c r="H119" i="15"/>
  <c r="I119" i="15" s="1"/>
  <c r="L119" i="15" s="1"/>
  <c r="H120" i="15"/>
  <c r="I120" i="15" s="1"/>
  <c r="L120" i="15" s="1"/>
  <c r="H121" i="15"/>
  <c r="I121" i="15" s="1"/>
  <c r="L121" i="15" s="1"/>
  <c r="H122" i="15"/>
  <c r="I122" i="15" s="1"/>
  <c r="L122" i="15" s="1"/>
  <c r="H123" i="15"/>
  <c r="I123" i="15" s="1"/>
  <c r="L123" i="15" s="1"/>
  <c r="H124" i="15"/>
  <c r="I124" i="15" s="1"/>
  <c r="L124" i="15" s="1"/>
  <c r="H125" i="15"/>
  <c r="I125" i="15" s="1"/>
  <c r="L125" i="15" s="1"/>
  <c r="H126" i="15"/>
  <c r="I126" i="15"/>
  <c r="L126" i="15" s="1"/>
  <c r="H127" i="15"/>
  <c r="I127" i="15" s="1"/>
  <c r="L127" i="15" s="1"/>
  <c r="H128" i="15"/>
  <c r="I128" i="15" s="1"/>
  <c r="L128" i="15" s="1"/>
  <c r="H129" i="15"/>
  <c r="I129" i="15" s="1"/>
  <c r="L129" i="15" s="1"/>
  <c r="H130" i="15"/>
  <c r="I130" i="15" s="1"/>
  <c r="L130" i="15" s="1"/>
  <c r="H131" i="15"/>
  <c r="I131" i="15"/>
  <c r="L131" i="15" s="1"/>
  <c r="H132" i="15"/>
  <c r="I132" i="15" s="1"/>
  <c r="L132" i="15" s="1"/>
  <c r="H133" i="15"/>
  <c r="I133" i="15" s="1"/>
  <c r="L133" i="15" s="1"/>
  <c r="H134" i="15"/>
  <c r="I134" i="15" s="1"/>
  <c r="L134" i="15" s="1"/>
  <c r="H135" i="15"/>
  <c r="I135" i="15" s="1"/>
  <c r="L135" i="15" s="1"/>
  <c r="H136" i="15"/>
  <c r="I136" i="15" s="1"/>
  <c r="L136" i="15" s="1"/>
  <c r="H137" i="15"/>
  <c r="I137" i="15" s="1"/>
  <c r="L137" i="15" s="1"/>
  <c r="H138" i="15"/>
  <c r="I138" i="15" s="1"/>
  <c r="L138" i="15" s="1"/>
  <c r="H139" i="15"/>
  <c r="I139" i="15" s="1"/>
  <c r="L139" i="15" s="1"/>
  <c r="H140" i="15"/>
  <c r="I140" i="15" s="1"/>
  <c r="H141" i="15"/>
  <c r="I141" i="15" s="1"/>
  <c r="L141" i="15" s="1"/>
  <c r="H142" i="15"/>
  <c r="I142" i="15" s="1"/>
  <c r="L142" i="15" s="1"/>
  <c r="H143" i="15"/>
  <c r="I143" i="15" s="1"/>
  <c r="L143" i="15" s="1"/>
  <c r="H144" i="15"/>
  <c r="I144" i="15" s="1"/>
  <c r="L144" i="15" s="1"/>
  <c r="H145" i="15"/>
  <c r="I145" i="15" s="1"/>
  <c r="L145" i="15" s="1"/>
  <c r="H146" i="15"/>
  <c r="I146" i="15" s="1"/>
  <c r="L146" i="15" s="1"/>
  <c r="H147" i="15"/>
  <c r="I147" i="15" s="1"/>
  <c r="L147" i="15" s="1"/>
  <c r="H148" i="15"/>
  <c r="I148" i="15" s="1"/>
  <c r="L148" i="15" s="1"/>
  <c r="H149" i="15"/>
  <c r="I149" i="15" s="1"/>
  <c r="L149" i="15" s="1"/>
  <c r="H150" i="15"/>
  <c r="I150" i="15" s="1"/>
  <c r="L150" i="15" s="1"/>
  <c r="H151" i="15"/>
  <c r="I151" i="15" s="1"/>
  <c r="L151" i="15" s="1"/>
  <c r="H152" i="15"/>
  <c r="I152" i="15" s="1"/>
  <c r="L152" i="15" s="1"/>
  <c r="H153" i="15"/>
  <c r="I153" i="15" s="1"/>
  <c r="L153" i="15" s="1"/>
  <c r="H154" i="15"/>
  <c r="I154" i="15" s="1"/>
  <c r="L154" i="15" s="1"/>
  <c r="H155" i="15"/>
  <c r="I155" i="15" s="1"/>
  <c r="L155" i="15" s="1"/>
  <c r="H156" i="15"/>
  <c r="I156" i="15" s="1"/>
  <c r="L156" i="15" s="1"/>
  <c r="H157" i="15"/>
  <c r="I157" i="15" s="1"/>
  <c r="L157" i="15" s="1"/>
  <c r="H158" i="15"/>
  <c r="I158" i="15" s="1"/>
  <c r="L158" i="15" s="1"/>
  <c r="H159" i="15"/>
  <c r="I159" i="15" s="1"/>
  <c r="L159" i="15" s="1"/>
  <c r="H160" i="15"/>
  <c r="I160" i="15" s="1"/>
  <c r="L160" i="15" s="1"/>
  <c r="H161" i="15"/>
  <c r="I161" i="15" s="1"/>
  <c r="L161" i="15" s="1"/>
  <c r="H162" i="15"/>
  <c r="I162" i="15" s="1"/>
  <c r="L162" i="15" s="1"/>
  <c r="H163" i="15"/>
  <c r="I163" i="15" s="1"/>
  <c r="L163" i="15" s="1"/>
  <c r="H164" i="15"/>
  <c r="I164" i="15" s="1"/>
  <c r="L164" i="15" s="1"/>
  <c r="H165" i="15"/>
  <c r="I165" i="15" s="1"/>
  <c r="L165" i="15" s="1"/>
  <c r="H166" i="15"/>
  <c r="I166" i="15"/>
  <c r="L166" i="15" s="1"/>
  <c r="H167" i="15"/>
  <c r="I167" i="15" s="1"/>
  <c r="L167" i="15" s="1"/>
  <c r="H168" i="15"/>
  <c r="I168" i="15" s="1"/>
  <c r="L168" i="15" s="1"/>
  <c r="H169" i="15"/>
  <c r="I169" i="15" s="1"/>
  <c r="L169" i="15" s="1"/>
  <c r="H170" i="15"/>
  <c r="I170" i="15" s="1"/>
  <c r="L170" i="15" s="1"/>
  <c r="H171" i="15"/>
  <c r="I171" i="15" s="1"/>
  <c r="L171" i="15" s="1"/>
  <c r="H172" i="15"/>
  <c r="I172" i="15" s="1"/>
  <c r="L172" i="15" s="1"/>
  <c r="H173" i="15"/>
  <c r="I173" i="15" s="1"/>
  <c r="L173" i="15" s="1"/>
  <c r="H174" i="15"/>
  <c r="I174" i="15"/>
  <c r="L174" i="15" s="1"/>
  <c r="H175" i="15"/>
  <c r="I175" i="15"/>
  <c r="L175" i="15" s="1"/>
  <c r="H176" i="15"/>
  <c r="I176" i="15" s="1"/>
  <c r="L176" i="15" s="1"/>
  <c r="H177" i="15"/>
  <c r="I177" i="15" s="1"/>
  <c r="L177" i="15" s="1"/>
  <c r="H178" i="15"/>
  <c r="I178" i="15" s="1"/>
  <c r="L178" i="15" s="1"/>
  <c r="H179" i="15"/>
  <c r="I179" i="15" s="1"/>
  <c r="L179" i="15" s="1"/>
  <c r="H180" i="15"/>
  <c r="I180" i="15" s="1"/>
  <c r="L180" i="15" s="1"/>
  <c r="H181" i="15"/>
  <c r="I181" i="15" s="1"/>
  <c r="L181" i="15" s="1"/>
  <c r="H182" i="15"/>
  <c r="I182" i="15" s="1"/>
  <c r="L182" i="15" s="1"/>
  <c r="H183" i="15"/>
  <c r="I183" i="15" s="1"/>
  <c r="L183" i="15" s="1"/>
  <c r="H184" i="15"/>
  <c r="I184" i="15" s="1"/>
  <c r="L184" i="15" s="1"/>
  <c r="H185" i="15"/>
  <c r="I185" i="15"/>
  <c r="L185" i="15" s="1"/>
  <c r="H186" i="15"/>
  <c r="I186" i="15" s="1"/>
  <c r="L186" i="15" s="1"/>
  <c r="H187" i="15"/>
  <c r="I187" i="15" s="1"/>
  <c r="L187" i="15" s="1"/>
  <c r="H188" i="15"/>
  <c r="I188" i="15"/>
  <c r="L188" i="15" s="1"/>
  <c r="H189" i="15"/>
  <c r="I189" i="15" s="1"/>
  <c r="L189" i="15" s="1"/>
  <c r="H190" i="15"/>
  <c r="I190" i="15" s="1"/>
  <c r="L190" i="15" s="1"/>
  <c r="H191" i="15"/>
  <c r="I191" i="15" s="1"/>
  <c r="L191" i="15" s="1"/>
  <c r="H192" i="15"/>
  <c r="I192" i="15" s="1"/>
  <c r="L192" i="15" s="1"/>
  <c r="H193" i="15"/>
  <c r="I193" i="15" s="1"/>
  <c r="L193" i="15" s="1"/>
  <c r="H194" i="15"/>
  <c r="I194" i="15" s="1"/>
  <c r="L194" i="15" s="1"/>
  <c r="H195" i="15"/>
  <c r="I195" i="15" s="1"/>
  <c r="L195" i="15" s="1"/>
  <c r="H196" i="15"/>
  <c r="I196" i="15" s="1"/>
  <c r="L196" i="15" s="1"/>
  <c r="H197" i="15"/>
  <c r="I197" i="15" s="1"/>
  <c r="L197" i="15" s="1"/>
  <c r="H198" i="15"/>
  <c r="I198" i="15" s="1"/>
  <c r="L198" i="15" s="1"/>
  <c r="H199" i="15"/>
  <c r="I199" i="15" s="1"/>
  <c r="L199" i="15" s="1"/>
  <c r="H200" i="15"/>
  <c r="I200" i="15" s="1"/>
  <c r="L200" i="15" s="1"/>
  <c r="H201" i="15"/>
  <c r="I201" i="15" s="1"/>
  <c r="L201" i="15" s="1"/>
  <c r="H202" i="15"/>
  <c r="I202" i="15" s="1"/>
  <c r="L202" i="15" s="1"/>
  <c r="H203" i="15"/>
  <c r="I203" i="15" s="1"/>
  <c r="L203" i="15" s="1"/>
  <c r="H204" i="15"/>
  <c r="I204" i="15" s="1"/>
  <c r="L204" i="15" s="1"/>
  <c r="H205" i="15"/>
  <c r="I205" i="15" s="1"/>
  <c r="L205" i="15" s="1"/>
  <c r="H206" i="15"/>
  <c r="I206" i="15" s="1"/>
  <c r="L206" i="15" s="1"/>
  <c r="H207" i="15"/>
  <c r="I207" i="15" s="1"/>
  <c r="L207" i="15" s="1"/>
  <c r="H208" i="15"/>
  <c r="I208" i="15" s="1"/>
  <c r="L208" i="15" s="1"/>
  <c r="H209" i="15"/>
  <c r="I209" i="15" s="1"/>
  <c r="L209" i="15" s="1"/>
  <c r="H210" i="15"/>
  <c r="I210" i="15" s="1"/>
  <c r="L210" i="15" s="1"/>
  <c r="H211" i="15"/>
  <c r="I211" i="15" s="1"/>
  <c r="L211" i="15" s="1"/>
  <c r="H212" i="15"/>
  <c r="I212" i="15" s="1"/>
  <c r="L212" i="15" s="1"/>
  <c r="H213" i="15"/>
  <c r="I213" i="15" s="1"/>
  <c r="L213" i="15" s="1"/>
  <c r="H214" i="15"/>
  <c r="I214" i="15" s="1"/>
  <c r="L214" i="15" s="1"/>
  <c r="H215" i="15"/>
  <c r="I215" i="15" s="1"/>
  <c r="L215" i="15" s="1"/>
  <c r="H216" i="15"/>
  <c r="I216" i="15" s="1"/>
  <c r="L216" i="15" s="1"/>
  <c r="H217" i="15"/>
  <c r="I217" i="15" s="1"/>
  <c r="L217" i="15" s="1"/>
  <c r="H218" i="15"/>
  <c r="I218" i="15" s="1"/>
  <c r="L218" i="15" s="1"/>
  <c r="H219" i="15"/>
  <c r="I219" i="15" s="1"/>
  <c r="L219" i="15" s="1"/>
  <c r="H220" i="15"/>
  <c r="I220" i="15" s="1"/>
  <c r="L220" i="15" s="1"/>
  <c r="H221" i="15"/>
  <c r="I221" i="15" s="1"/>
  <c r="L221" i="15" s="1"/>
  <c r="H223" i="15"/>
  <c r="I223" i="15" s="1"/>
  <c r="L223" i="15" s="1"/>
  <c r="H224" i="15"/>
  <c r="I224" i="15" s="1"/>
  <c r="L224" i="15" s="1"/>
  <c r="H225" i="15"/>
  <c r="I225" i="15" s="1"/>
  <c r="L225" i="15" s="1"/>
  <c r="H226" i="15"/>
  <c r="I226" i="15" s="1"/>
  <c r="L226" i="15" s="1"/>
  <c r="H227" i="15"/>
  <c r="I227" i="15" s="1"/>
  <c r="L227" i="15" s="1"/>
  <c r="H228" i="15"/>
  <c r="I228" i="15" s="1"/>
  <c r="L228" i="15" s="1"/>
  <c r="H229" i="15"/>
  <c r="I229" i="15" s="1"/>
  <c r="L229" i="15" s="1"/>
  <c r="H230" i="15"/>
  <c r="I230" i="15"/>
  <c r="L230" i="15" s="1"/>
  <c r="H231" i="15"/>
  <c r="I231" i="15" s="1"/>
  <c r="L231" i="15" s="1"/>
  <c r="H232" i="15"/>
  <c r="I232" i="15" s="1"/>
  <c r="L232" i="15" s="1"/>
  <c r="H233" i="15"/>
  <c r="I233" i="15" s="1"/>
  <c r="L233" i="15" s="1"/>
  <c r="H234" i="15"/>
  <c r="I234" i="15" s="1"/>
  <c r="L234" i="15" s="1"/>
  <c r="H235" i="15"/>
  <c r="I235" i="15" s="1"/>
  <c r="L235" i="15" s="1"/>
  <c r="H236" i="15"/>
  <c r="I236" i="15" s="1"/>
  <c r="L236" i="15" s="1"/>
  <c r="H237" i="15"/>
  <c r="I237" i="15" s="1"/>
  <c r="L237" i="15" s="1"/>
  <c r="H238" i="15"/>
  <c r="I238" i="15" s="1"/>
  <c r="L238" i="15" s="1"/>
  <c r="H239" i="15"/>
  <c r="I239" i="15"/>
  <c r="L239" i="15" s="1"/>
  <c r="H240" i="15"/>
  <c r="I240" i="15" s="1"/>
  <c r="L240" i="15" s="1"/>
  <c r="H241" i="15"/>
  <c r="I241" i="15" s="1"/>
  <c r="L241" i="15" s="1"/>
  <c r="H243" i="15"/>
  <c r="I243" i="15" s="1"/>
  <c r="L243" i="15" s="1"/>
  <c r="H244" i="15"/>
  <c r="I244" i="15" s="1"/>
  <c r="L244" i="15" s="1"/>
  <c r="H245" i="15"/>
  <c r="I245" i="15"/>
  <c r="L245" i="15" s="1"/>
  <c r="H246" i="15"/>
  <c r="I246" i="15" s="1"/>
  <c r="L246" i="15" s="1"/>
  <c r="H247" i="15"/>
  <c r="I247" i="15" s="1"/>
  <c r="L247" i="15" s="1"/>
  <c r="H248" i="15"/>
  <c r="I248" i="15" s="1"/>
  <c r="L248" i="15" s="1"/>
  <c r="H249" i="15"/>
  <c r="I249" i="15" s="1"/>
  <c r="L249" i="15" s="1"/>
  <c r="H250" i="15"/>
  <c r="I250" i="15" s="1"/>
  <c r="L250" i="15" s="1"/>
  <c r="H251" i="15"/>
  <c r="I251" i="15" s="1"/>
  <c r="L251" i="15" s="1"/>
  <c r="H252" i="15"/>
  <c r="I252" i="15" s="1"/>
  <c r="L252" i="15" s="1"/>
  <c r="H253" i="15"/>
  <c r="I253" i="15" s="1"/>
  <c r="L253" i="15" s="1"/>
  <c r="H254" i="15"/>
  <c r="I254" i="15" s="1"/>
  <c r="L254" i="15" s="1"/>
  <c r="H255" i="15"/>
  <c r="I255" i="15" s="1"/>
  <c r="L255" i="15" s="1"/>
  <c r="H256" i="15"/>
  <c r="I256" i="15" s="1"/>
  <c r="L256" i="15" s="1"/>
  <c r="H257" i="15"/>
  <c r="I257" i="15" s="1"/>
  <c r="L257" i="15" s="1"/>
  <c r="H258" i="15"/>
  <c r="I258" i="15" s="1"/>
  <c r="L258" i="15" s="1"/>
  <c r="H259" i="15"/>
  <c r="I259" i="15" s="1"/>
  <c r="L259" i="15" s="1"/>
  <c r="H260" i="15"/>
  <c r="I260" i="15" s="1"/>
  <c r="L260" i="15" s="1"/>
  <c r="H261" i="15"/>
  <c r="I261" i="15" s="1"/>
  <c r="L261" i="15" s="1"/>
  <c r="H262" i="15"/>
  <c r="I262" i="15" s="1"/>
  <c r="L262" i="15" s="1"/>
  <c r="H263" i="15"/>
  <c r="I263" i="15" s="1"/>
  <c r="L263" i="15" s="1"/>
  <c r="H264" i="15"/>
  <c r="I264" i="15" s="1"/>
  <c r="L264" i="15" s="1"/>
  <c r="H265" i="15"/>
  <c r="I265" i="15" s="1"/>
  <c r="L265" i="15" s="1"/>
  <c r="H266" i="15"/>
  <c r="I266" i="15" s="1"/>
  <c r="L266" i="15" s="1"/>
  <c r="H267" i="15"/>
  <c r="I267" i="15" s="1"/>
  <c r="L267" i="15" s="1"/>
  <c r="H268" i="15"/>
  <c r="I268" i="15" s="1"/>
  <c r="L268" i="15" s="1"/>
  <c r="H269" i="15"/>
  <c r="I269" i="15" s="1"/>
  <c r="L269" i="15" s="1"/>
  <c r="H270" i="15"/>
  <c r="I270" i="15" s="1"/>
  <c r="L270" i="15" s="1"/>
  <c r="H271" i="15"/>
  <c r="I271" i="15" s="1"/>
  <c r="L271" i="15" s="1"/>
  <c r="H272" i="15"/>
  <c r="I272" i="15" s="1"/>
  <c r="L272" i="15" s="1"/>
  <c r="H273" i="15"/>
  <c r="I273" i="15" s="1"/>
  <c r="L273" i="15" s="1"/>
  <c r="H274" i="15"/>
  <c r="I274" i="15" s="1"/>
  <c r="L274" i="15" s="1"/>
  <c r="H275" i="15"/>
  <c r="I275" i="15" s="1"/>
  <c r="L275" i="15" s="1"/>
  <c r="H276" i="15"/>
  <c r="I276" i="15" s="1"/>
  <c r="L276" i="15" s="1"/>
  <c r="H277" i="15"/>
  <c r="I277" i="15" s="1"/>
  <c r="L277" i="15" s="1"/>
  <c r="H278" i="15"/>
  <c r="I278" i="15" s="1"/>
  <c r="L278" i="15" s="1"/>
  <c r="H20" i="15"/>
  <c r="I20" i="15" s="1"/>
  <c r="L20" i="15" s="1"/>
  <c r="F279" i="15"/>
  <c r="K279" i="15"/>
  <c r="G279" i="15"/>
  <c r="E279" i="15"/>
  <c r="H279" i="15" l="1"/>
  <c r="I279" i="15"/>
  <c r="L140" i="15"/>
  <c r="L27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OShields (ADE)</author>
  </authors>
  <commentList>
    <comment ref="J16" authorId="0" shapeId="0" xr:uid="{324FCF80-8471-4C06-95F3-B559B6D31278}">
      <text>
        <r>
          <rPr>
            <b/>
            <sz val="9"/>
            <color indexed="81"/>
            <rFont val="Tahoma"/>
            <charset val="1"/>
          </rPr>
          <t>Heather OShields (ADE):REMEMBER TO TAKE COLUMN F FROM CCEIS MONITORING CHART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6" authorId="0" shapeId="0" xr:uid="{7440D0E8-4640-4742-A19B-44636AF91EF5}">
      <text>
        <r>
          <rPr>
            <b/>
            <sz val="9"/>
            <color indexed="81"/>
            <rFont val="Tahoma"/>
            <charset val="1"/>
          </rPr>
          <t xml:space="preserve">Heather OShields (ADE):Total AFR = Column G + Column K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<sst xmlns="http://schemas.openxmlformats.org/spreadsheetml/2006/main" count="1074" uniqueCount="813">
  <si>
    <t>Special Education Finance</t>
  </si>
  <si>
    <t>LEA #</t>
  </si>
  <si>
    <t>DISTRICT</t>
  </si>
  <si>
    <t>15% MAX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</si>
  <si>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</si>
  <si>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</si>
  <si>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</si>
  <si>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</si>
  <si>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</si>
  <si>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</si>
  <si>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</si>
  <si>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</si>
  <si>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</si>
  <si>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</si>
  <si>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</si>
  <si>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</si>
  <si>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</si>
  <si>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</si>
  <si>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</si>
  <si>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Arkansas Connections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</si>
  <si>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</si>
  <si>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</si>
  <si>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</si>
  <si>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</si>
  <si>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</si>
  <si>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</si>
  <si>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</si>
  <si>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</si>
  <si>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</si>
  <si>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</si>
  <si>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</si>
  <si>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</si>
  <si>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</si>
  <si>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 Cty)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</si>
  <si>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</si>
  <si>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</si>
  <si>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</si>
  <si>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</si>
  <si>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</si>
  <si>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</si>
  <si>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</si>
  <si>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</si>
  <si>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Woodlawn School District</t>
  </si>
  <si>
    <t>Cleveland County School District</t>
  </si>
  <si>
    <t>Magnolia School District</t>
  </si>
  <si>
    <t>Emerson-Taylor School District</t>
  </si>
  <si>
    <t>Nemo Vista School District</t>
  </si>
  <si>
    <t>Wonderview School District</t>
  </si>
  <si>
    <t>South Conway County School District</t>
  </si>
  <si>
    <t>Bay School District</t>
  </si>
  <si>
    <t>Brookland School District</t>
  </si>
  <si>
    <t>Buffalo Island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</si>
  <si>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</si>
  <si>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</si>
  <si>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</si>
  <si>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</si>
  <si>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</si>
  <si>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</si>
  <si>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</si>
  <si>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</si>
  <si>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</si>
  <si>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</si>
  <si>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</si>
  <si>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</si>
  <si>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</si>
  <si>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</si>
  <si>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</si>
  <si>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</si>
  <si>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</si>
  <si>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Special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</si>
  <si>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</si>
  <si>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</si>
  <si>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</si>
  <si>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</si>
  <si>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</si>
  <si>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Mount Vernon-Enola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</si>
  <si>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</si>
  <si>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</si>
  <si>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</si>
  <si>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</si>
  <si>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</si>
  <si>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</si>
  <si>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</si>
  <si>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 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</si>
  <si>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</si>
  <si>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</si>
  <si>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</si>
  <si>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</si>
  <si>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District (Garland Cty)</t>
  </si>
  <si>
    <t>Mountain Pine School District</t>
  </si>
  <si>
    <t>Poyen School District</t>
  </si>
  <si>
    <t>Sheridan School District</t>
  </si>
  <si>
    <t>Marmaduke School District</t>
  </si>
  <si>
    <t>Greene Cty Technical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</si>
  <si>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</si>
  <si>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</si>
  <si>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</si>
  <si>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</si>
  <si>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</si>
  <si>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</si>
  <si>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</si>
  <si>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</si>
  <si>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</si>
  <si>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</si>
  <si>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</si>
  <si>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</si>
  <si>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</si>
  <si>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Midland School District</t>
  </si>
  <si>
    <t>Cedar Ridge School District</t>
  </si>
  <si>
    <t>Calico Rock School District</t>
  </si>
  <si>
    <t>Melbourne School District</t>
  </si>
  <si>
    <t>Izard Cty Consolidated School District</t>
  </si>
  <si>
    <t>Jackson County School District</t>
  </si>
  <si>
    <t>Pine Bluff School District</t>
  </si>
  <si>
    <t>Watson Chapel School District</t>
  </si>
  <si>
    <t>White Hall School District</t>
  </si>
  <si>
    <t>Department of Corrections</t>
  </si>
  <si>
    <t>Clarksville School District</t>
  </si>
  <si>
    <t>Lamar School District</t>
  </si>
  <si>
    <t>Westside School District (Johnson Cty)</t>
  </si>
  <si>
    <t>Lafayette County School District</t>
  </si>
  <si>
    <t>Hoxie School District</t>
  </si>
  <si>
    <t>Sloan-Hendrix School District</t>
  </si>
  <si>
    <t>Hillcrest School District</t>
  </si>
  <si>
    <t>Lawrence County School District</t>
  </si>
  <si>
    <t>Imboden Area Charter School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</si>
  <si>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</si>
  <si>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</si>
  <si>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</si>
  <si>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</si>
  <si>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</si>
  <si>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</si>
  <si>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</si>
  <si>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</si>
  <si>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</si>
  <si>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</si>
  <si>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</si>
  <si>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</si>
  <si>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</si>
  <si>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</si>
  <si>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 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</si>
  <si>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</si>
  <si>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</si>
  <si>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</si>
  <si>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</si>
  <si>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</si>
  <si>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</si>
  <si>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</si>
  <si>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</si>
  <si>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</si>
  <si>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</si>
  <si>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</si>
  <si>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</si>
  <si>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</si>
  <si>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</si>
  <si>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</si>
  <si>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</si>
  <si>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Bearden School District</t>
  </si>
  <si>
    <t>Camden Fairview School District</t>
  </si>
  <si>
    <t>East End School District</t>
  </si>
  <si>
    <t>Perryville School District</t>
  </si>
  <si>
    <t>Barton-Lexa School District</t>
  </si>
  <si>
    <t>Helena-West Helena School District</t>
  </si>
  <si>
    <t>Marvell School District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</si>
  <si>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</si>
  <si>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</si>
  <si>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</si>
  <si>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</si>
  <si>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</si>
  <si>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</si>
  <si>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</si>
  <si>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</si>
  <si>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</si>
  <si>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</si>
  <si>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</si>
  <si>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</si>
  <si>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</si>
  <si>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</si>
  <si>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</si>
  <si>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</si>
  <si>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</si>
  <si>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</si>
  <si>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North Little Rock School District</t>
  </si>
  <si>
    <t>Pulaski County Special School District</t>
  </si>
  <si>
    <t>Academics Plus</t>
  </si>
  <si>
    <t>Lisa Academy</t>
  </si>
  <si>
    <t>Arkansas Virtual Academy</t>
  </si>
  <si>
    <t>eStem Charter School</t>
  </si>
  <si>
    <t>Arkansas School for the Deaf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</si>
  <si>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</si>
  <si>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</si>
  <si>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</si>
  <si>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</si>
  <si>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</si>
  <si>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</si>
  <si>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</si>
  <si>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</si>
  <si>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</si>
  <si>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</si>
  <si>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</si>
  <si>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</si>
  <si>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</si>
  <si>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</si>
  <si>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</si>
  <si>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</si>
  <si>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</si>
  <si>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 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</si>
  <si>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</si>
  <si>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</si>
  <si>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</si>
  <si>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</si>
  <si>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</si>
  <si>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</si>
  <si>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</si>
  <si>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</si>
  <si>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 Huttig School District</t>
  </si>
  <si>
    <t>Clinton School District</t>
  </si>
  <si>
    <t>Shirley School District</t>
  </si>
  <si>
    <t>Elkins School District</t>
  </si>
  <si>
    <t>Farmington School District</t>
  </si>
  <si>
    <t>Fayetteville School District</t>
  </si>
  <si>
    <t>Greenland School District</t>
  </si>
  <si>
    <t>Lincoln Consolidated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</si>
  <si>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</si>
  <si>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</si>
  <si>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</si>
  <si>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</si>
  <si>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</si>
  <si>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</si>
  <si>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County Central School District</t>
  </si>
  <si>
    <t>Riverview School District</t>
  </si>
  <si>
    <t>Pangburn School District</t>
  </si>
  <si>
    <t>Rose Bud School District</t>
  </si>
  <si>
    <t>Augusta School District</t>
  </si>
  <si>
    <t>McCrory School District</t>
  </si>
  <si>
    <t>Danville School District</t>
  </si>
  <si>
    <t>Dardanelle School District</t>
  </si>
  <si>
    <t>Western Yell County School District</t>
  </si>
  <si>
    <t>Two Rivers School District</t>
  </si>
  <si>
    <t>Friendship Aspire Academy Pine Bluff</t>
  </si>
  <si>
    <t>Exalt Academy of Southwest Little Rock</t>
  </si>
  <si>
    <t>Deer-Mt. Judea School District</t>
  </si>
  <si>
    <t>West Side School District (Cleburne Cty)</t>
  </si>
  <si>
    <t>Southside School District (Independence Cty)</t>
  </si>
  <si>
    <t>Harmony Grove School District (Ouachita Cty)</t>
  </si>
  <si>
    <t>Jacksonville North Pulaski School District</t>
  </si>
  <si>
    <t>Harmony Grove School District (Saline Cty)</t>
  </si>
  <si>
    <t>Southside School District (Van Buren Cty)</t>
  </si>
  <si>
    <t>Graduate Arkansas</t>
  </si>
  <si>
    <t>Premier High School of Little Rock</t>
  </si>
  <si>
    <t>Program Codes:</t>
  </si>
  <si>
    <t>264 - Voluntary CEIS Carryover</t>
  </si>
  <si>
    <t>265 - Voluntary CEIS Current Year</t>
  </si>
  <si>
    <t>Function:</t>
  </si>
  <si>
    <t>1297 only</t>
  </si>
  <si>
    <t>267 - Required CCEIS Carryover</t>
  </si>
  <si>
    <t>269 - Required CCEIS Current Year</t>
  </si>
  <si>
    <t>HAAS Hall Academy</t>
  </si>
  <si>
    <t>CCEIS/CEIS 15% Maximum Amount</t>
  </si>
  <si>
    <t>Westside Consolidated School District (Craighead Cty)</t>
  </si>
  <si>
    <t>Arkansas Lighthouse Academies</t>
  </si>
  <si>
    <t>Westwind School for the Performing Arts</t>
  </si>
  <si>
    <t>Searcy School District</t>
  </si>
  <si>
    <t>ScholarMade Achievement Place</t>
  </si>
  <si>
    <t>Newport School District</t>
  </si>
  <si>
    <t>Preschool 619</t>
  </si>
  <si>
    <t>Required</t>
  </si>
  <si>
    <t>IDEA 611</t>
  </si>
  <si>
    <t>KIPP Delta Public Charter</t>
  </si>
  <si>
    <t>UEI</t>
  </si>
  <si>
    <t>JT1KA28JX1D9</t>
  </si>
  <si>
    <t>YM4VMJJHSL23</t>
  </si>
  <si>
    <t>EBJGKNM2H3R5</t>
  </si>
  <si>
    <t>F6QL5MAPTD4</t>
  </si>
  <si>
    <t>W5ADUGE61MA8</t>
  </si>
  <si>
    <t>E6KJETSN2HM5</t>
  </si>
  <si>
    <t>TKH8QUJ8V9J1</t>
  </si>
  <si>
    <t>GPQVFRL3NHG8</t>
  </si>
  <si>
    <t>L4FDMGXQ3L77</t>
  </si>
  <si>
    <t>GMM6S844LXQ9</t>
  </si>
  <si>
    <t>NSY1NQMH9ME6</t>
  </si>
  <si>
    <t>C17WM7R1E686</t>
  </si>
  <si>
    <t>UCNHH1F5KWL4</t>
  </si>
  <si>
    <t>DAAJJ2712636</t>
  </si>
  <si>
    <t>SLXDJWC9K8B3</t>
  </si>
  <si>
    <t>CVJ9XDL6K5C1</t>
  </si>
  <si>
    <t>EALDLJK5NSL4</t>
  </si>
  <si>
    <t>VL1FGRAXAFM1</t>
  </si>
  <si>
    <t>LV1HTXX3JCS7</t>
  </si>
  <si>
    <t>LXDSHFECHN86</t>
  </si>
  <si>
    <t>YFL5P2LKBL85</t>
  </si>
  <si>
    <t>G8KAX7LJ2R37</t>
  </si>
  <si>
    <t>ZMXNCJHEG1N8</t>
  </si>
  <si>
    <t>RVQ9Q84QR3U7</t>
  </si>
  <si>
    <t>K6NGC1C4B547</t>
  </si>
  <si>
    <t>YZS9GY54RRH9</t>
  </si>
  <si>
    <t>DLFWK4R1JRP7</t>
  </si>
  <si>
    <t>RP7FNBAQSJH3</t>
  </si>
  <si>
    <t>ZZ93F6557DJ8</t>
  </si>
  <si>
    <t>JMU5NJ19MFU5</t>
  </si>
  <si>
    <t>KV4HUV18J3Y3</t>
  </si>
  <si>
    <t>EURJE9FFKK18</t>
  </si>
  <si>
    <t>NLL9WGCTXT87</t>
  </si>
  <si>
    <t>L7J3UDMK3M68</t>
  </si>
  <si>
    <t>HDKCP6NEMK88</t>
  </si>
  <si>
    <t>YF4EE4CJGDT9</t>
  </si>
  <si>
    <t>FKM1M6P74XC5</t>
  </si>
  <si>
    <t>WEKGRCKJAWZ9</t>
  </si>
  <si>
    <t>SBYAUCVRF4C3</t>
  </si>
  <si>
    <t>HNQTWJDJLBZ9</t>
  </si>
  <si>
    <t>ECN9L4MP5JM5</t>
  </si>
  <si>
    <t>H4LXFMKUJKN7</t>
  </si>
  <si>
    <t>VN1UPY1RUN39</t>
  </si>
  <si>
    <t>LLR3L5VXGER1</t>
  </si>
  <si>
    <t>K5RVCBV5JKE3</t>
  </si>
  <si>
    <t>FZXTMRKX3T15</t>
  </si>
  <si>
    <t>J2KJMEY2ABY6</t>
  </si>
  <si>
    <t>KQ3CUYCF6BR5</t>
  </si>
  <si>
    <t>MQKENLFKFSU5</t>
  </si>
  <si>
    <t>SLCCG12MJBC8</t>
  </si>
  <si>
    <t>YM8UE8NEWUD7</t>
  </si>
  <si>
    <t>NKY8RCCNKYU5</t>
  </si>
  <si>
    <t>DCXKKNDNU713</t>
  </si>
  <si>
    <t>WJA4NRATEFG3</t>
  </si>
  <si>
    <t>ZFK8RCVSZEC1</t>
  </si>
  <si>
    <t>R8BZNKX9J623</t>
  </si>
  <si>
    <t>FNZKL7MFLPL2</t>
  </si>
  <si>
    <t>K335CDNV81N7</t>
  </si>
  <si>
    <t>VF33R3TY3CA1</t>
  </si>
  <si>
    <t>HJU7J8AY17B3</t>
  </si>
  <si>
    <t>XD3KEWR6VMC5</t>
  </si>
  <si>
    <t>HSD3YB5LJ7L1</t>
  </si>
  <si>
    <t>KE3ZVDVSDYW3</t>
  </si>
  <si>
    <t>MRTPTSJLPBB1</t>
  </si>
  <si>
    <t>N9MQVKAFEAH8</t>
  </si>
  <si>
    <t>J8WkV4SQ3M41</t>
  </si>
  <si>
    <t>KW1&amp;ULJKBXH6</t>
  </si>
  <si>
    <t>LBAALCK8L777</t>
  </si>
  <si>
    <t>LKRAKWVKHFL3</t>
  </si>
  <si>
    <t>L4LVQU64LB36</t>
  </si>
  <si>
    <t>NVN7M512ENR9</t>
  </si>
  <si>
    <t>N6BEVG3AJX25</t>
  </si>
  <si>
    <t>M94TK3DNK225</t>
  </si>
  <si>
    <t>RM4AH5HEVBK3</t>
  </si>
  <si>
    <t>HH8DB62B9UH9</t>
  </si>
  <si>
    <t>FYBFYLDNM3Y5</t>
  </si>
  <si>
    <t>YJTMWQWZMPF5</t>
  </si>
  <si>
    <t>CQNHH637AWA8</t>
  </si>
  <si>
    <t>MQ2EZEJAYFU9</t>
  </si>
  <si>
    <t>L59FWLLYMBN3</t>
  </si>
  <si>
    <t>MVLNSG2ESMH6</t>
  </si>
  <si>
    <t>TWC6YHXAD7K3</t>
  </si>
  <si>
    <t>JP1SNFRDE8F6</t>
  </si>
  <si>
    <t>LLNAHFLK6WC6</t>
  </si>
  <si>
    <t>DX9DJ7SJJ8V7</t>
  </si>
  <si>
    <t>TAYLLF35B2N9</t>
  </si>
  <si>
    <t>LJBSN46Y8HZ4</t>
  </si>
  <si>
    <t>SJ2LKCD4CN27</t>
  </si>
  <si>
    <t>W62NV2TJLQ37</t>
  </si>
  <si>
    <t>JW4DJPNVPGM7</t>
  </si>
  <si>
    <t>MVD1GX2PAJU8</t>
  </si>
  <si>
    <t>HXMSKJLCM5A5</t>
  </si>
  <si>
    <t>MNKAZ8D6BMN5</t>
  </si>
  <si>
    <t>NMBEWDCGJMZ1</t>
  </si>
  <si>
    <t>L5LHMTX9F135</t>
  </si>
  <si>
    <t>M6QEK92SSKU8</t>
  </si>
  <si>
    <t>MKABVMLMKMU5</t>
  </si>
  <si>
    <t>CPJFE42VKWK3</t>
  </si>
  <si>
    <t>SXSLNJPHGBK6</t>
  </si>
  <si>
    <t>LUDTXDDSJ8M8</t>
  </si>
  <si>
    <t>CCAZHJBBHNM4</t>
  </si>
  <si>
    <t>DY3VHC8NS5A1</t>
  </si>
  <si>
    <t>FE9SSPUMX6Q3</t>
  </si>
  <si>
    <t>FWM1EK8AUKB1</t>
  </si>
  <si>
    <t>KGBSXF4BMQK7</t>
  </si>
  <si>
    <t>PWLMVF3N95N8</t>
  </si>
  <si>
    <t>DVBLUJ669LH6</t>
  </si>
  <si>
    <t>CA7JSD5VJM89</t>
  </si>
  <si>
    <t>DNUNZEXNP347</t>
  </si>
  <si>
    <t>JDUUND1NSJJ6</t>
  </si>
  <si>
    <t>MU2WBC5GHKB4</t>
  </si>
  <si>
    <t>E5MCMR6ZPH84</t>
  </si>
  <si>
    <t>W5SDGHZBC7A8</t>
  </si>
  <si>
    <t>HDH1DF4N2SF8</t>
  </si>
  <si>
    <t>GGYYGNDF4F85</t>
  </si>
  <si>
    <t>EEJTB7C3X513</t>
  </si>
  <si>
    <t>MMCGYXTUNB61</t>
  </si>
  <si>
    <t>DMKCKTMJWMQ5</t>
  </si>
  <si>
    <t>TT2UAYZMKM43</t>
  </si>
  <si>
    <t>MZMRJG8M2MA3</t>
  </si>
  <si>
    <t>MFCUTR1LQ4F3</t>
  </si>
  <si>
    <t>JUMHM2LUFP72</t>
  </si>
  <si>
    <t>TQBJRHLJSJ79</t>
  </si>
  <si>
    <t>F4GMJZJWRK66</t>
  </si>
  <si>
    <t>D151WYS479J7</t>
  </si>
  <si>
    <t>KDBCWKFD9161</t>
  </si>
  <si>
    <t>JJX3V26RSVN5</t>
  </si>
  <si>
    <t>HW1TGGK52FE1</t>
  </si>
  <si>
    <t>GN3XLJJZ7CJ9</t>
  </si>
  <si>
    <t>JDC2QMHEBCT7</t>
  </si>
  <si>
    <t>N4NUJVNNXD45</t>
  </si>
  <si>
    <t>QCGDJH6YBNK5</t>
  </si>
  <si>
    <t>NWSHWH1MCL73</t>
  </si>
  <si>
    <t>WMT4A7D99WF6</t>
  </si>
  <si>
    <t>JJ1AK2P6BK85</t>
  </si>
  <si>
    <t>Q7RHL32DWVN5</t>
  </si>
  <si>
    <t>XGYQRDL74EU5</t>
  </si>
  <si>
    <t>J5G3T9RMMM53</t>
  </si>
  <si>
    <t>U3DJV8DLNWM6</t>
  </si>
  <si>
    <t>HNY5TVEW7TN4</t>
  </si>
  <si>
    <t>GM38JLY696M9</t>
  </si>
  <si>
    <t>RKLDVK3GW6J3</t>
  </si>
  <si>
    <t>VH7RLL5SYAJ3</t>
  </si>
  <si>
    <t>JL12BCNPL4E3</t>
  </si>
  <si>
    <t>GWGNQEQKHH57</t>
  </si>
  <si>
    <t>DK9KYEZRTPQ5</t>
  </si>
  <si>
    <t>LD82NNDGKLM7</t>
  </si>
  <si>
    <t>TC28KHLXCBG1</t>
  </si>
  <si>
    <t>J1LWQMK6S6M7</t>
  </si>
  <si>
    <t>FVF5MPWQNPB3</t>
  </si>
  <si>
    <t>K933NNJSYVL1</t>
  </si>
  <si>
    <t>FLKNPK72KXV2</t>
  </si>
  <si>
    <t>E546NLJ77E55</t>
  </si>
  <si>
    <t>NK9PNS9KNL79</t>
  </si>
  <si>
    <t>ZJG7ST6NKM16</t>
  </si>
  <si>
    <t>MLPRBE5RV9J5</t>
  </si>
  <si>
    <t>M4U5KUH49591</t>
  </si>
  <si>
    <t>EBWMMLQ4DUS5</t>
  </si>
  <si>
    <t>PCLDSXXJ8BF3</t>
  </si>
  <si>
    <t>KBCPLE65N5E3</t>
  </si>
  <si>
    <t>K33RE9WQKE31</t>
  </si>
  <si>
    <t>UGRFZ4SEMJS1</t>
  </si>
  <si>
    <t>TLVCD6LK3KF7</t>
  </si>
  <si>
    <t>GH84NL4PY1L9</t>
  </si>
  <si>
    <t>TYFGMKSMNTMS5</t>
  </si>
  <si>
    <t>FNN2YZY9X6D3</t>
  </si>
  <si>
    <t>J8QWMPM9J7T8</t>
  </si>
  <si>
    <t>FE14GD46LJ65</t>
  </si>
  <si>
    <t>W4YTC26PL3F6</t>
  </si>
  <si>
    <t>ECJUCDJH2JV1</t>
  </si>
  <si>
    <t>VUJTM59NJL93</t>
  </si>
  <si>
    <t>TJLLC5FM9U8</t>
  </si>
  <si>
    <t>YFP7MWZZB6G4</t>
  </si>
  <si>
    <t>NJKKB72QM73</t>
  </si>
  <si>
    <t>M8HUJ6QXXE27</t>
  </si>
  <si>
    <t>CEPYZ3JPKJ36</t>
  </si>
  <si>
    <t>H9AFHK3QQRY5</t>
  </si>
  <si>
    <t>K5P5JEF5N742</t>
  </si>
  <si>
    <t>NLLLWDTHJP19</t>
  </si>
  <si>
    <t>W7X7HBA6T7J3</t>
  </si>
  <si>
    <t>P1L4KG2H3Z67</t>
  </si>
  <si>
    <t>JPDLCRLUHND7</t>
  </si>
  <si>
    <t>DNZMJELEEKE4</t>
  </si>
  <si>
    <t>V5JSP21N98U5</t>
  </si>
  <si>
    <t>TR3FC6CHN6K8</t>
  </si>
  <si>
    <t>FCBFNM6MDNE3</t>
  </si>
  <si>
    <t>JN2ELBGE7KQ7</t>
  </si>
  <si>
    <t>KW47C1FWHR71</t>
  </si>
  <si>
    <t>GDYBLHGJ5JQ7</t>
  </si>
  <si>
    <t>CXWAYNHRGJH1</t>
  </si>
  <si>
    <t>CNB8HM8UE859</t>
  </si>
  <si>
    <t>MLZAFR1W6NM9</t>
  </si>
  <si>
    <t>HA3SGAMUQEF3</t>
  </si>
  <si>
    <t>XPM5MQ2MPVD5</t>
  </si>
  <si>
    <t>VJWCLKLTYLU9</t>
  </si>
  <si>
    <t>QUCDW2VK8FH5</t>
  </si>
  <si>
    <t>J77FEQB4H8J4</t>
  </si>
  <si>
    <t>H5BCK6CWN2M9</t>
  </si>
  <si>
    <t>M7NJJPF736N3</t>
  </si>
  <si>
    <t>TMNLFMM5R2H6</t>
  </si>
  <si>
    <t>K37MZYKNKL68</t>
  </si>
  <si>
    <t>MAAETULQ5LK4</t>
  </si>
  <si>
    <t>Z48EE9M6RD61</t>
  </si>
  <si>
    <t>E2JMKMHHPXU6</t>
  </si>
  <si>
    <t>RNQJWSLEJ4E5</t>
  </si>
  <si>
    <t>WQW6DPH3NJY3</t>
  </si>
  <si>
    <t>VDGNMGZKLPW3</t>
  </si>
  <si>
    <t>MWJME6VC64L5</t>
  </si>
  <si>
    <t>FAFPGD7BKN63</t>
  </si>
  <si>
    <t>DM5MYUCEFYF4</t>
  </si>
  <si>
    <t>PW8VK1L9KJV5</t>
  </si>
  <si>
    <t>GKK7E7LS8GR8</t>
  </si>
  <si>
    <t>SN9MZ2WCKZK1</t>
  </si>
  <si>
    <t>ZHMMW6LB1GD6</t>
  </si>
  <si>
    <t>LLB9Y8DK1RJ6</t>
  </si>
  <si>
    <t>WSD9WRJNLHW5</t>
  </si>
  <si>
    <t>JDKAHKEMDUX3</t>
  </si>
  <si>
    <t>XLYJX8LHHNE7</t>
  </si>
  <si>
    <t>UBV4P5LDJTM5</t>
  </si>
  <si>
    <t>MH4NM9JM1C91</t>
  </si>
  <si>
    <t>TXXFB41NDG46</t>
  </si>
  <si>
    <t>JLP7BMWCKJZ8</t>
  </si>
  <si>
    <t>D216K5XN3SZ3</t>
  </si>
  <si>
    <t>KXNCTPLT9LL5</t>
  </si>
  <si>
    <t>LCXMAQLXHKA9</t>
  </si>
  <si>
    <t>MBTGZAN5RYQ3</t>
  </si>
  <si>
    <t>V2KLUNWKN875</t>
  </si>
  <si>
    <t>V41MCBXWELB5</t>
  </si>
  <si>
    <t>UXQTB13V4KD5</t>
  </si>
  <si>
    <t>VPQNBVETHWT3</t>
  </si>
  <si>
    <t>EHNJJ7753N38</t>
  </si>
  <si>
    <t>S85FKU9EF5D9</t>
  </si>
  <si>
    <t>GMJHLDJFTBU8</t>
  </si>
  <si>
    <t>ZJKVDUMLZJ69</t>
  </si>
  <si>
    <t>EKWJB5CHDDE5</t>
  </si>
  <si>
    <t>NX9KD42HMK63</t>
  </si>
  <si>
    <t>Z8RTWFAGN8E1</t>
  </si>
  <si>
    <t>TXKTQC48R4M5</t>
  </si>
  <si>
    <t>Y1GUR2JJCH18</t>
  </si>
  <si>
    <t>M38KA5FSLEN6</t>
  </si>
  <si>
    <t>HJREKJKN39A7</t>
  </si>
  <si>
    <t>LQLHJPXPEZX3</t>
  </si>
  <si>
    <t>NAFPKEKDRK33</t>
  </si>
  <si>
    <t>JE6THF33JZ26</t>
  </si>
  <si>
    <t>J2UBT2TJ2GV1</t>
  </si>
  <si>
    <t>NZYCYLAV7N29</t>
  </si>
  <si>
    <t>CAKELEHFTR16</t>
  </si>
  <si>
    <t>QU3SVJN18FG8</t>
  </si>
  <si>
    <t>HN79PDLALGF3</t>
  </si>
  <si>
    <t>QMGDDA7ANBW1</t>
  </si>
  <si>
    <t>FFB6EQLJ1KP3</t>
  </si>
  <si>
    <t>QQ3KFYQEF2K1</t>
  </si>
  <si>
    <t>UH3VCMCRB6Q1</t>
  </si>
  <si>
    <t>L3PNDJED6WJ5</t>
  </si>
  <si>
    <t>NNM5VQ3S1LE5</t>
  </si>
  <si>
    <t>Carryover</t>
  </si>
  <si>
    <t>Fund 6702</t>
  </si>
  <si>
    <t>Fund 6710</t>
  </si>
  <si>
    <t>Total</t>
  </si>
  <si>
    <t xml:space="preserve">Adjusted </t>
  </si>
  <si>
    <t>Adjusted Carryover</t>
  </si>
  <si>
    <t>Program Code 267</t>
  </si>
  <si>
    <t>0446700</t>
  </si>
  <si>
    <t>WLZ1XW1LVMS3</t>
  </si>
  <si>
    <t>0448700</t>
  </si>
  <si>
    <t>YMP1D6TFEEB9</t>
  </si>
  <si>
    <t>QNZ9XT251KR4</t>
  </si>
  <si>
    <t>Institute for the Creative Arts</t>
  </si>
  <si>
    <t>Academies of Math &amp; Science</t>
  </si>
  <si>
    <t>School for Advanced Studies Northwest Arkansas</t>
  </si>
  <si>
    <t>Garfield Scholars Academy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</si>
  <si>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</si>
  <si>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</si>
  <si>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</si>
  <si>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</si>
  <si>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</si>
  <si>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</si>
  <si>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</si>
  <si>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</si>
  <si>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</si>
  <si>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</si>
  <si>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</si>
  <si>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</si>
  <si>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</si>
  <si>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</si>
  <si>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</si>
  <si>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ARKANSAS CONNECTIONS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</si>
  <si>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</si>
  <si>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</si>
  <si>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</si>
  <si>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</si>
  <si>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</si>
  <si>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</si>
  <si>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</si>
  <si>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</si>
  <si>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</si>
  <si>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</si>
  <si>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</si>
  <si>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</si>
  <si>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</si>
  <si>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</si>
  <si>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</si>
  <si>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</si>
  <si>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</si>
  <si>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</si>
  <si>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</si>
  <si>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</si>
  <si>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</si>
  <si>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</si>
  <si>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</si>
  <si>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</si>
  <si>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</si>
  <si>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</si>
  <si>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</si>
  <si>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</si>
  <si>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</si>
  <si>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</si>
  <si>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</si>
  <si>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</si>
  <si>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</si>
  <si>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</si>
  <si>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</si>
  <si>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</si>
  <si>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</si>
  <si>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</si>
  <si>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</si>
  <si>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</si>
  <si>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</si>
  <si>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</si>
  <si>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</si>
  <si>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</si>
  <si>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</si>
  <si>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</si>
  <si>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</si>
  <si>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</si>
  <si>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</si>
  <si>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</si>
  <si>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</si>
  <si>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</si>
  <si>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</si>
  <si>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</si>
  <si>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</si>
  <si>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</si>
  <si>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</si>
  <si>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</si>
  <si>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</si>
  <si>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</si>
  <si>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</si>
  <si>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</si>
  <si>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</si>
  <si>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</si>
  <si>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</si>
  <si>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</si>
  <si>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</si>
  <si>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</si>
  <si>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</si>
  <si>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</si>
  <si>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</si>
  <si>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</si>
  <si>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</si>
  <si>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</si>
  <si>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</si>
  <si>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</si>
  <si>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</si>
  <si>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</si>
  <si>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</si>
  <si>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</si>
  <si>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</si>
  <si>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</si>
  <si>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</si>
  <si>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</si>
  <si>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</si>
  <si>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</si>
  <si>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</si>
  <si>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</si>
  <si>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</si>
  <si>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</si>
  <si>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</si>
  <si>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</si>
  <si>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</si>
  <si>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</si>
  <si>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</si>
  <si>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</si>
  <si>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</si>
  <si>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</si>
  <si>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</si>
  <si>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</si>
  <si>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</si>
  <si>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</si>
  <si>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</si>
  <si>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</si>
  <si>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</si>
  <si>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</si>
  <si>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</si>
  <si>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</si>
  <si>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</si>
  <si>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</si>
  <si>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</si>
  <si>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</si>
  <si>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</si>
  <si>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</si>
  <si>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</si>
  <si>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</si>
  <si>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</si>
  <si>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</si>
  <si>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</si>
  <si>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</si>
  <si>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</si>
  <si>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</si>
  <si>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</si>
  <si>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</si>
  <si>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</si>
  <si>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</si>
  <si>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</si>
  <si>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</si>
  <si>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</si>
  <si>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</si>
  <si>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</si>
  <si>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</si>
  <si>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</si>
  <si>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</si>
  <si>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</si>
  <si>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</si>
  <si>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</si>
  <si>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</si>
  <si>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</si>
  <si>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</si>
  <si>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</si>
  <si>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</si>
  <si>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</si>
  <si>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</si>
  <si>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</si>
  <si>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</si>
  <si>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</si>
  <si>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</si>
  <si>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</si>
  <si>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</si>
  <si>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</si>
  <si>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</si>
  <si>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</si>
  <si>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</si>
  <si>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</si>
  <si>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</si>
  <si>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</si>
  <si>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</si>
  <si>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</si>
  <si>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</si>
  <si>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</si>
  <si>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</si>
  <si>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</si>
  <si>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</si>
  <si>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</si>
  <si>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</si>
  <si>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</si>
  <si>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</si>
  <si>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</si>
  <si>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</si>
  <si>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</si>
  <si>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</si>
  <si>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</si>
  <si>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</si>
  <si>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</si>
  <si>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ARKANSAS LIGHTHOUSE ACADEMIES</t>
  </si>
  <si>
    <t>EXALT ACADEMY OF SOUTHWEST LITTLE ROCK</t>
  </si>
  <si>
    <t>SCHOLARMADE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</si>
  <si>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</si>
  <si>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</si>
  <si>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</si>
  <si>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</si>
  <si>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</si>
  <si>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</si>
  <si>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</si>
  <si>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</si>
  <si>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</si>
  <si>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</si>
  <si>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</si>
  <si>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</si>
  <si>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</si>
  <si>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</si>
  <si>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</si>
  <si>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</si>
  <si>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</si>
  <si>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</si>
  <si>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</si>
  <si>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</si>
  <si>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</si>
  <si>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</si>
  <si>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</si>
  <si>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</si>
  <si>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</si>
  <si>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</si>
  <si>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</si>
  <si>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</si>
  <si>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</si>
  <si>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</si>
  <si>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</si>
  <si>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</si>
  <si>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</si>
  <si>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</si>
  <si>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</si>
  <si>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</si>
  <si>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</si>
  <si>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</si>
  <si>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</si>
  <si>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</si>
  <si>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</si>
  <si>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</si>
  <si>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</si>
  <si>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</si>
  <si>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</si>
  <si>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</si>
  <si>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</si>
  <si>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</si>
  <si>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</si>
  <si>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</si>
  <si>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</si>
  <si>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>KUYVFL1HJS16</t>
  </si>
  <si>
    <t>FY 2025-2026 - Carryover From FY 2024-2025</t>
  </si>
  <si>
    <t>H027A240018</t>
  </si>
  <si>
    <t>H173A240021</t>
  </si>
  <si>
    <t>24-25 Reserve</t>
  </si>
  <si>
    <t>FY 24-25</t>
  </si>
  <si>
    <t>24-25 CCEIS/CEIS</t>
  </si>
  <si>
    <t>24-25 AFR</t>
  </si>
  <si>
    <t>College Preparatory Academies of Arkansas</t>
  </si>
  <si>
    <t>SCHOOL FOR ADVANCED STUDIES NORTHWEST ARKANSAS</t>
  </si>
  <si>
    <t>DEPARTMENT OF CORRECTION</t>
  </si>
  <si>
    <t>GRADUATE ARKANSAS</t>
  </si>
  <si>
    <t>WESTWIND SCHOOL FOR THE PERFORMING ARTS</t>
  </si>
  <si>
    <t>ACADEMIES OF MATH &amp; SCIENCE</t>
  </si>
  <si>
    <t>DIVISION OF YOUTH SERVICES</t>
  </si>
  <si>
    <t>FUTURE SCHOOL OF FORT SMITH</t>
  </si>
  <si>
    <t>INSTITUTE FOR THE CREATIVE ARTS</t>
  </si>
  <si>
    <t>HAAS HALL ACADEMY</t>
  </si>
  <si>
    <t>Premier High Schools of Arkansas</t>
  </si>
  <si>
    <t>Arkansas School for the Deaf and Blind</t>
  </si>
  <si>
    <t>COLLEGE PREPARATORY ACADEMIES OF ARKANSAS</t>
  </si>
  <si>
    <t>GARFIELD SCHOLARS' ACADEMY</t>
  </si>
  <si>
    <t>FRIENDSHIP ASPIRE ACADEMIES ARKANSAS</t>
  </si>
  <si>
    <t>PREMIER HIGH SCHOOLS OF ARKANSAS</t>
  </si>
  <si>
    <t>ARKANSAS SCHOOL FOR THE DEAF AND BLIND</t>
  </si>
  <si>
    <t xml:space="preserve">22-23 &amp; 23-24 </t>
  </si>
  <si>
    <r>
      <t xml:space="preserve">IDEA </t>
    </r>
    <r>
      <rPr>
        <b/>
        <sz val="9"/>
        <color rgb="FFFF0000"/>
        <rFont val="Arial Black"/>
        <family val="2"/>
      </rPr>
      <t>FINAL</t>
    </r>
    <r>
      <rPr>
        <b/>
        <sz val="9"/>
        <rFont val="Arial Black"/>
        <family val="2"/>
      </rPr>
      <t xml:space="preserve"> ALLOCATIONS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</si>
</sst>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##0;###0"/>
    <numFmt numFmtId="166" formatCode="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Black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Wingdings"/>
      <charset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FF00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44" fontId="1" fillId="0" borderId="0" xfId="0" applyNumberFormat="1" applyFont="1"/>
    <xf numFmtId="44" fontId="5" fillId="0" borderId="0" xfId="0" applyNumberFormat="1" applyFont="1"/>
    <xf numFmtId="0" fontId="2" fillId="0" borderId="0" xfId="0" applyFont="1" applyAlignment="1">
      <alignment horizontal="center"/>
    </xf>
    <xf numFmtId="0" fontId="1" fillId="0" borderId="7" xfId="0" applyFont="1" applyBorder="1"/>
    <xf numFmtId="0" fontId="0" fillId="0" borderId="10" xfId="0" applyBorder="1"/>
    <xf numFmtId="0" fontId="1" fillId="0" borderId="12" xfId="0" applyFont="1" applyBorder="1"/>
    <xf numFmtId="0" fontId="0" fillId="0" borderId="14" xfId="0" applyBorder="1"/>
    <xf numFmtId="0" fontId="0" fillId="0" borderId="15" xfId="0" applyBorder="1"/>
    <xf numFmtId="44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7" xfId="0" applyFont="1" applyBorder="1" applyAlignment="1">
      <alignment horizontal="center"/>
    </xf>
    <xf numFmtId="0" fontId="0" fillId="0" borderId="2" xfId="0" applyBorder="1"/>
    <xf numFmtId="0" fontId="2" fillId="0" borderId="18" xfId="0" applyFont="1" applyBorder="1" applyAlignment="1">
      <alignment horizontal="center"/>
    </xf>
    <xf numFmtId="44" fontId="5" fillId="5" borderId="0" xfId="0" applyNumberFormat="1" applyFont="1" applyFill="1"/>
    <xf numFmtId="0" fontId="1" fillId="0" borderId="0" xfId="0" applyFont="1" applyAlignment="1">
      <alignment horizontal="center"/>
    </xf>
    <xf numFmtId="166" fontId="7" fillId="3" borderId="5" xfId="0" applyNumberFormat="1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0" borderId="5" xfId="1" applyNumberFormat="1" applyFont="1" applyFill="1" applyBorder="1" applyAlignment="1">
      <alignment vertical="top"/>
    </xf>
    <xf numFmtId="0" fontId="0" fillId="3" borderId="5" xfId="0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43" fontId="0" fillId="0" borderId="0" xfId="0" applyNumberFormat="1"/>
    <xf numFmtId="43" fontId="2" fillId="0" borderId="0" xfId="0" applyNumberFormat="1" applyFont="1" applyAlignment="1">
      <alignment horizontal="center"/>
    </xf>
    <xf numFmtId="43" fontId="2" fillId="3" borderId="3" xfId="0" applyNumberFormat="1" applyFont="1" applyFill="1" applyBorder="1" applyAlignment="1">
      <alignment horizontal="center"/>
    </xf>
    <xf numFmtId="43" fontId="5" fillId="5" borderId="1" xfId="0" applyNumberFormat="1" applyFont="1" applyFill="1" applyBorder="1"/>
    <xf numFmtId="0" fontId="1" fillId="0" borderId="12" xfId="0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7" fillId="6" borderId="5" xfId="0" applyFont="1" applyFill="1" applyBorder="1" applyAlignment="1">
      <alignment horizontal="left" vertical="top"/>
    </xf>
    <xf numFmtId="43" fontId="2" fillId="6" borderId="3" xfId="0" applyNumberFormat="1" applyFont="1" applyFill="1" applyBorder="1" applyAlignment="1">
      <alignment horizontal="center"/>
    </xf>
    <xf numFmtId="0" fontId="0" fillId="6" borderId="5" xfId="0" quotePrefix="1" applyFill="1" applyBorder="1" applyAlignment="1">
      <alignment horizontal="center"/>
    </xf>
    <xf numFmtId="43" fontId="1" fillId="3" borderId="15" xfId="0" applyNumberFormat="1" applyFont="1" applyFill="1" applyBorder="1" applyAlignment="1">
      <alignment horizontal="center"/>
    </xf>
    <xf numFmtId="43" fontId="1" fillId="3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7" xfId="0" applyNumberFormat="1" applyFont="1" applyBorder="1" applyAlignment="1">
      <alignment horizontal="center"/>
    </xf>
    <xf numFmtId="44" fontId="1" fillId="0" borderId="14" xfId="0" applyNumberFormat="1" applyFont="1" applyBorder="1"/>
    <xf numFmtId="44" fontId="1" fillId="0" borderId="1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1" fillId="0" borderId="9" xfId="0" applyNumberFormat="1" applyFont="1" applyBorder="1" applyAlignment="1">
      <alignment horizontal="center"/>
    </xf>
    <xf numFmtId="44" fontId="1" fillId="0" borderId="11" xfId="0" applyNumberFormat="1" applyFont="1" applyBorder="1" applyAlignment="1">
      <alignment horizontal="center"/>
    </xf>
    <xf numFmtId="44" fontId="5" fillId="0" borderId="9" xfId="0" applyNumberFormat="1" applyFont="1" applyBorder="1"/>
    <xf numFmtId="0" fontId="1" fillId="0" borderId="11" xfId="0" applyFont="1" applyBorder="1" applyAlignment="1">
      <alignment horizontal="center"/>
    </xf>
    <xf numFmtId="0" fontId="0" fillId="0" borderId="5" xfId="0" applyBorder="1"/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0" fillId="0" borderId="19" xfId="0" applyBorder="1"/>
    <xf numFmtId="0" fontId="7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7" fillId="0" borderId="5" xfId="0" applyFont="1" applyBorder="1" applyAlignment="1">
      <alignment vertical="top" wrapText="1"/>
    </xf>
    <xf numFmtId="14" fontId="0" fillId="0" borderId="0" xfId="0" applyNumberFormat="1" applyAlignment="1">
      <alignment horizontal="center"/>
    </xf>
    <xf numFmtId="43" fontId="0" fillId="3" borderId="9" xfId="0" applyNumberFormat="1" applyFill="1" applyBorder="1"/>
    <xf numFmtId="43" fontId="1" fillId="3" borderId="11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5" xfId="0" quotePrefix="1" applyBorder="1" applyAlignment="1">
      <alignment horizontal="center"/>
    </xf>
    <xf numFmtId="166" fontId="7" fillId="0" borderId="4" xfId="0" applyNumberFormat="1" applyFont="1" applyBorder="1" applyAlignment="1">
      <alignment horizontal="left" vertical="top"/>
    </xf>
    <xf numFmtId="166" fontId="7" fillId="0" borderId="5" xfId="0" applyNumberFormat="1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166" fontId="0" fillId="3" borderId="5" xfId="0" applyNumberFormat="1" applyFill="1" applyBorder="1" applyAlignment="1">
      <alignment horizontal="left" vertical="top"/>
    </xf>
    <xf numFmtId="44" fontId="5" fillId="3" borderId="4" xfId="0" applyNumberFormat="1" applyFont="1" applyFill="1" applyBorder="1"/>
    <xf numFmtId="44" fontId="0" fillId="0" borderId="4" xfId="2" applyNumberFormat="1" applyFont="1" applyFill="1" applyBorder="1"/>
    <xf numFmtId="44" fontId="0" fillId="0" borderId="5" xfId="2" applyNumberFormat="1" applyFont="1" applyFill="1" applyBorder="1"/>
    <xf numFmtId="44" fontId="5" fillId="0" borderId="4" xfId="2" applyNumberFormat="1" applyFont="1" applyFill="1" applyBorder="1"/>
    <xf numFmtId="44" fontId="5" fillId="0" borderId="4" xfId="0" applyNumberFormat="1" applyFont="1" applyBorder="1"/>
    <xf numFmtId="44" fontId="0" fillId="3" borderId="5" xfId="2" applyNumberFormat="1" applyFont="1" applyFill="1" applyBorder="1"/>
    <xf numFmtId="44" fontId="5" fillId="3" borderId="4" xfId="2" applyNumberFormat="1" applyFont="1" applyFill="1" applyBorder="1"/>
    <xf numFmtId="44" fontId="5" fillId="3" borderId="5" xfId="2" applyNumberFormat="1" applyFont="1" applyFill="1" applyBorder="1"/>
    <xf numFmtId="44" fontId="5" fillId="0" borderId="5" xfId="2" applyNumberFormat="1" applyFont="1" applyFill="1" applyBorder="1"/>
    <xf numFmtId="44" fontId="0" fillId="6" borderId="5" xfId="2" applyNumberFormat="1" applyFont="1" applyFill="1" applyBorder="1"/>
    <xf numFmtId="44" fontId="5" fillId="6" borderId="4" xfId="2" applyNumberFormat="1" applyFont="1" applyFill="1" applyBorder="1"/>
    <xf numFmtId="44" fontId="5" fillId="6" borderId="5" xfId="2" applyNumberFormat="1" applyFont="1" applyFill="1" applyBorder="1"/>
    <xf numFmtId="44" fontId="5" fillId="6" borderId="4" xfId="0" applyNumberFormat="1" applyFont="1" applyFill="1" applyBorder="1"/>
    <xf numFmtId="44" fontId="5" fillId="0" borderId="5" xfId="0" applyNumberFormat="1" applyFont="1" applyBorder="1"/>
    <xf numFmtId="44" fontId="12" fillId="0" borderId="0" xfId="0" applyNumberFormat="1" applyFont="1" applyAlignment="1">
      <alignment horizontal="center"/>
    </xf>
    <xf numFmtId="44" fontId="0" fillId="0" borderId="5" xfId="0" applyNumberFormat="1" applyBorder="1"/>
    <xf numFmtId="44" fontId="0" fillId="3" borderId="5" xfId="0" applyNumberFormat="1" applyFill="1" applyBorder="1"/>
    <xf numFmtId="44" fontId="0" fillId="6" borderId="5" xfId="0" applyNumberFormat="1" applyFill="1" applyBorder="1"/>
    <xf numFmtId="44" fontId="1" fillId="0" borderId="12" xfId="0" applyNumberFormat="1" applyFont="1" applyBorder="1" applyAlignment="1">
      <alignment horizontal="center"/>
    </xf>
    <xf numFmtId="44" fontId="0" fillId="0" borderId="4" xfId="0" applyNumberFormat="1" applyBorder="1"/>
    <xf numFmtId="0" fontId="1" fillId="0" borderId="10" xfId="0" applyFont="1" applyBorder="1" applyAlignment="1">
      <alignment horizontal="center"/>
    </xf>
    <xf numFmtId="43" fontId="0" fillId="0" borderId="5" xfId="2" applyFont="1" applyBorder="1"/>
    <xf numFmtId="44" fontId="0" fillId="0" borderId="5" xfId="2" applyNumberFormat="1" applyFont="1" applyBorder="1"/>
    <xf numFmtId="43" fontId="0" fillId="5" borderId="4" xfId="2" applyFont="1" applyFill="1" applyBorder="1"/>
    <xf numFmtId="43" fontId="0" fillId="5" borderId="5" xfId="2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4">
    <cellStyle name="40% - Accent3 2" xfId="1" xr:uid="{00000000-0005-0000-0000-000000000000}"/>
    <cellStyle name="Comma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92D050"/>
      <color rgb="FFFF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314324</xdr:colOff>
      <xdr:row>0</xdr:row>
      <xdr:rowOff>15240</xdr:rowOff>
    </xdr:from>
    <xdr:to>
      <xdr:col>3</xdr:col>
      <xdr:colOff>1000124</xdr:colOff>
      <xdr:row>3</xdr:row>
      <xdr:rowOff>121920</xdr:rowOff>
    </xdr:to>
    <xdr:pic>
      <xdr:nvPicPr>
        <xdr:cNvPr id="2" name="Picture 1" descr="https://intranet.ade.arkansas.gov/Pages/csc/docs/CommunicationTools/DESE-Logo-with-Type_123717.png">
          <a:extLst>
            <a:ext uri="{FF2B5EF4-FFF2-40B4-BE49-F238E27FC236}">
              <a16:creationId xmlns:a16="http://schemas.microsoft.com/office/drawing/2014/main" id="{97ECE111-AF6B-4B7A-BBC9-8C8916078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15240"/>
          <a:ext cx="2447925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E3BC-1E57-4490-BF01-569398E04D11}">
  <sheetPr>
    <pageSetUpPr fitToPage="1"/>
  </sheetPr>
  <dimension ref="A1:L280"/>
  <sheetViews>
    <sheetView tabSelected="1" zoomScaleNormal="100" workbookViewId="0">
      <pane ySplit="19" topLeftCell="A158" activePane="bottomLeft" state="frozen"/>
      <selection pane="bottomLeft" activeCell="E15" sqref="E15:G15"/>
    </sheetView>
  </sheetViews>
  <sheetFormatPr defaultRowHeight="15.75" x14ac:dyDescent="0.25"/>
  <cols>
    <col min="1" max="1" width="4.140625" style="35" customWidth="1"/>
    <col min="3" max="3" width="17.28515625" bestFit="1" customWidth="1"/>
    <col min="4" max="4" width="38.5703125" customWidth="1"/>
    <col min="5" max="6" width="17.7109375" style="1" customWidth="1"/>
    <col min="7" max="7" width="16.7109375" style="2" customWidth="1"/>
    <col min="8" max="8" width="18.140625" style="2" bestFit="1" customWidth="1"/>
    <col min="9" max="9" width="16.7109375" style="2" customWidth="1"/>
    <col min="10" max="10" width="18.28515625" style="2" customWidth="1"/>
    <col min="11" max="11" width="16.7109375" style="2" customWidth="1"/>
    <col min="12" max="12" width="19.7109375" style="24" bestFit="1" customWidth="1"/>
  </cols>
  <sheetData>
    <row r="1" spans="2:12" ht="15.6" customHeight="1" x14ac:dyDescent="0.25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12" ht="15.6" customHeight="1" x14ac:dyDescent="0.25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5.6" customHeight="1" x14ac:dyDescent="0.25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2:12" ht="15.6" customHeight="1" thickBot="1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x14ac:dyDescent="0.3">
      <c r="B5" s="94" t="s">
        <v>812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x14ac:dyDescent="0.3">
      <c r="B6" s="96" t="s">
        <v>0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x14ac:dyDescent="0.3">
      <c r="B7" s="96" t="s">
        <v>258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2" ht="16.5" thickBot="1" x14ac:dyDescent="0.35">
      <c r="B8" s="98" t="s">
        <v>787</v>
      </c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2:12" x14ac:dyDescent="0.3">
      <c r="B9" s="14"/>
      <c r="C9" s="3"/>
      <c r="D9" s="3"/>
      <c r="E9" s="3"/>
      <c r="F9" s="3"/>
      <c r="G9" s="3"/>
      <c r="H9" s="3"/>
      <c r="I9" s="3"/>
      <c r="J9" s="3"/>
      <c r="K9" s="3"/>
      <c r="L9" s="25"/>
    </row>
    <row r="10" spans="2:12" x14ac:dyDescent="0.3">
      <c r="B10" s="15"/>
      <c r="C10" s="12" t="s">
        <v>253</v>
      </c>
      <c r="D10" s="12" t="s">
        <v>254</v>
      </c>
      <c r="E10" s="12" t="s">
        <v>250</v>
      </c>
      <c r="F10" s="12"/>
      <c r="G10" s="13" t="s">
        <v>251</v>
      </c>
      <c r="H10" s="13"/>
      <c r="I10" s="13"/>
      <c r="J10" s="13"/>
      <c r="K10" s="13"/>
      <c r="L10" s="26" t="s">
        <v>266</v>
      </c>
    </row>
    <row r="11" spans="2:12" x14ac:dyDescent="0.3">
      <c r="B11" s="15"/>
      <c r="E11" s="3"/>
      <c r="F11" s="3"/>
      <c r="G11" s="13" t="s">
        <v>252</v>
      </c>
      <c r="H11" s="13"/>
      <c r="I11" s="13"/>
      <c r="J11" s="13"/>
      <c r="K11" s="13"/>
      <c r="L11" s="31" t="s">
        <v>525</v>
      </c>
    </row>
    <row r="12" spans="2:12" x14ac:dyDescent="0.3">
      <c r="B12" s="15"/>
      <c r="C12" s="35"/>
      <c r="E12" s="3"/>
      <c r="F12" s="3"/>
      <c r="G12" s="13" t="s">
        <v>255</v>
      </c>
      <c r="H12" s="13"/>
      <c r="I12" s="13"/>
      <c r="J12" s="13"/>
      <c r="K12" s="13"/>
    </row>
    <row r="13" spans="2:12" x14ac:dyDescent="0.3">
      <c r="B13" s="15"/>
      <c r="C13" s="51"/>
      <c r="E13" s="3"/>
      <c r="F13" s="3"/>
      <c r="G13" s="13" t="s">
        <v>256</v>
      </c>
      <c r="H13" s="13"/>
      <c r="I13" s="13"/>
      <c r="J13" s="13"/>
      <c r="K13" s="13"/>
    </row>
    <row r="14" spans="2:12" x14ac:dyDescent="0.3">
      <c r="B14" s="15"/>
      <c r="E14" s="3"/>
      <c r="F14" s="3"/>
      <c r="G14" s="13"/>
      <c r="H14" s="13"/>
      <c r="I14" s="13"/>
      <c r="J14" s="13"/>
      <c r="K14" s="13"/>
    </row>
    <row r="15" spans="2:12" ht="16.5" thickBot="1" x14ac:dyDescent="0.35">
      <c r="B15" s="16"/>
      <c r="C15" s="3"/>
      <c r="D15" s="13"/>
      <c r="E15" s="18" t="s">
        <v>788</v>
      </c>
      <c r="F15" s="18" t="s">
        <v>788</v>
      </c>
      <c r="G15" s="18" t="s">
        <v>789</v>
      </c>
      <c r="H15" s="18"/>
      <c r="I15" s="18"/>
      <c r="J15" s="18"/>
      <c r="K15" s="18"/>
      <c r="L15" s="25"/>
    </row>
    <row r="16" spans="2:12" x14ac:dyDescent="0.25">
      <c r="B16" s="4"/>
      <c r="C16" s="7"/>
      <c r="D16" s="36"/>
      <c r="E16" s="37"/>
      <c r="F16" s="37"/>
      <c r="G16" s="42"/>
      <c r="H16" s="42"/>
      <c r="I16" s="42"/>
      <c r="J16" s="54"/>
      <c r="K16" s="40"/>
      <c r="L16" s="52"/>
    </row>
    <row r="17" spans="1:12" ht="15" x14ac:dyDescent="0.25">
      <c r="B17" s="5"/>
      <c r="C17" s="8"/>
      <c r="D17" s="5"/>
      <c r="E17" s="9"/>
      <c r="F17" s="9"/>
      <c r="G17" s="41"/>
      <c r="H17" s="41"/>
      <c r="I17" s="41" t="s">
        <v>529</v>
      </c>
      <c r="J17" s="55" t="s">
        <v>811</v>
      </c>
      <c r="K17" s="41"/>
      <c r="L17" s="53"/>
    </row>
    <row r="18" spans="1:12" ht="15" x14ac:dyDescent="0.25">
      <c r="B18" s="5"/>
      <c r="C18" s="8"/>
      <c r="D18" s="5"/>
      <c r="E18" s="10" t="s">
        <v>267</v>
      </c>
      <c r="F18" s="87" t="s">
        <v>790</v>
      </c>
      <c r="G18" s="10" t="s">
        <v>265</v>
      </c>
      <c r="H18" s="43" t="s">
        <v>528</v>
      </c>
      <c r="I18" s="43" t="s">
        <v>792</v>
      </c>
      <c r="J18" s="55" t="s">
        <v>525</v>
      </c>
      <c r="K18" s="41"/>
      <c r="L18" s="33" t="s">
        <v>530</v>
      </c>
    </row>
    <row r="19" spans="1:12" thickBot="1" x14ac:dyDescent="0.3">
      <c r="B19" s="6" t="s">
        <v>1</v>
      </c>
      <c r="C19" s="11" t="s">
        <v>269</v>
      </c>
      <c r="D19" s="28" t="s">
        <v>2</v>
      </c>
      <c r="E19" s="38" t="s">
        <v>526</v>
      </c>
      <c r="F19" s="85" t="s">
        <v>526</v>
      </c>
      <c r="G19" s="11" t="s">
        <v>527</v>
      </c>
      <c r="H19" s="39" t="s">
        <v>791</v>
      </c>
      <c r="I19" s="39" t="s">
        <v>3</v>
      </c>
      <c r="J19" s="56" t="s">
        <v>531</v>
      </c>
      <c r="K19" s="39" t="s">
        <v>793</v>
      </c>
      <c r="L19" s="34" t="s">
        <v>531</v>
      </c>
    </row>
    <row r="20" spans="1:12" x14ac:dyDescent="0.25">
      <c r="A20" s="35">
        <v>1</v>
      </c>
      <c r="B20" s="58">
        <v>101000</v>
      </c>
      <c r="C20" s="57" t="s">
        <v>270</v>
      </c>
      <c r="D20" s="45" t="s">
        <v>4</v>
      </c>
      <c r="E20" s="89">
        <v>304647.81</v>
      </c>
      <c r="F20" s="68">
        <v>10586</v>
      </c>
      <c r="G20" s="86">
        <v>12250.74</v>
      </c>
      <c r="H20" s="70">
        <f>SUM(E20:G20)</f>
        <v>327484.55</v>
      </c>
      <c r="I20" s="70">
        <f>H20*15%</f>
        <v>49122.682499999995</v>
      </c>
      <c r="J20" s="70"/>
      <c r="K20" s="70"/>
      <c r="L20" s="71">
        <f t="shared" ref="L20:L83" si="0">I20+J20-K20</f>
        <v>49122.682499999995</v>
      </c>
    </row>
    <row r="21" spans="1:12" x14ac:dyDescent="0.25">
      <c r="A21" s="35">
        <v>2</v>
      </c>
      <c r="B21" s="19">
        <v>104000</v>
      </c>
      <c r="C21" s="23" t="s">
        <v>271</v>
      </c>
      <c r="D21" s="20" t="s">
        <v>5</v>
      </c>
      <c r="E21" s="72">
        <v>440264.6</v>
      </c>
      <c r="F21" s="72">
        <v>17008.200000000012</v>
      </c>
      <c r="G21" s="83">
        <v>21464.85</v>
      </c>
      <c r="H21" s="73">
        <f t="shared" ref="H21:H85" si="1">SUM(E21:G21)</f>
        <v>478737.64999999997</v>
      </c>
      <c r="I21" s="73">
        <f t="shared" ref="I21:I85" si="2">H21*15%</f>
        <v>71810.647499999992</v>
      </c>
      <c r="J21" s="73">
        <v>2611.98</v>
      </c>
      <c r="K21" s="74">
        <v>71871.399999999994</v>
      </c>
      <c r="L21" s="67">
        <f t="shared" si="0"/>
        <v>2551.2274999999936</v>
      </c>
    </row>
    <row r="22" spans="1:12" x14ac:dyDescent="0.25">
      <c r="A22" s="35">
        <v>3</v>
      </c>
      <c r="B22" s="59">
        <v>201000</v>
      </c>
      <c r="C22" s="57" t="s">
        <v>272</v>
      </c>
      <c r="D22" s="46" t="s">
        <v>6</v>
      </c>
      <c r="E22" s="89">
        <v>441869.04</v>
      </c>
      <c r="F22" s="69">
        <v>15821.940000000002</v>
      </c>
      <c r="G22" s="82">
        <v>32377.23</v>
      </c>
      <c r="H22" s="70">
        <f t="shared" si="1"/>
        <v>490068.20999999996</v>
      </c>
      <c r="I22" s="70">
        <f t="shared" si="2"/>
        <v>73510.231499999994</v>
      </c>
      <c r="J22" s="70"/>
      <c r="K22" s="75"/>
      <c r="L22" s="71">
        <f t="shared" si="0"/>
        <v>73510.231499999994</v>
      </c>
    </row>
    <row r="23" spans="1:12" x14ac:dyDescent="0.25">
      <c r="A23" s="35">
        <v>4</v>
      </c>
      <c r="B23" s="59">
        <v>203000</v>
      </c>
      <c r="C23" s="60" t="s">
        <v>273</v>
      </c>
      <c r="D23" s="46" t="s">
        <v>7</v>
      </c>
      <c r="E23" s="89">
        <v>455220.67</v>
      </c>
      <c r="F23" s="69">
        <v>15459.25</v>
      </c>
      <c r="G23" s="82">
        <v>25342.53</v>
      </c>
      <c r="H23" s="70">
        <f t="shared" si="1"/>
        <v>496022.44999999995</v>
      </c>
      <c r="I23" s="70">
        <f t="shared" si="2"/>
        <v>74403.367499999993</v>
      </c>
      <c r="J23" s="70"/>
      <c r="K23" s="75"/>
      <c r="L23" s="71">
        <f t="shared" si="0"/>
        <v>74403.367499999993</v>
      </c>
    </row>
    <row r="24" spans="1:12" x14ac:dyDescent="0.25">
      <c r="A24" s="35">
        <v>5</v>
      </c>
      <c r="B24" s="59">
        <v>302000</v>
      </c>
      <c r="C24" s="57" t="s">
        <v>274</v>
      </c>
      <c r="D24" s="46" t="s">
        <v>8</v>
      </c>
      <c r="E24" s="89">
        <v>182827.09</v>
      </c>
      <c r="F24" s="69">
        <v>6863.7600000000093</v>
      </c>
      <c r="G24" s="82">
        <v>8842.6</v>
      </c>
      <c r="H24" s="70">
        <f t="shared" si="1"/>
        <v>198533.45</v>
      </c>
      <c r="I24" s="70">
        <f t="shared" si="2"/>
        <v>29780.017500000002</v>
      </c>
      <c r="J24" s="70"/>
      <c r="K24" s="75"/>
      <c r="L24" s="71">
        <f t="shared" si="0"/>
        <v>29780.017500000002</v>
      </c>
    </row>
    <row r="25" spans="1:12" x14ac:dyDescent="0.25">
      <c r="A25" s="35">
        <v>6</v>
      </c>
      <c r="B25" s="59">
        <v>303000</v>
      </c>
      <c r="C25" s="57" t="s">
        <v>275</v>
      </c>
      <c r="D25" s="46" t="s">
        <v>9</v>
      </c>
      <c r="E25" s="89">
        <v>943642.2</v>
      </c>
      <c r="F25" s="69">
        <v>37183.140000000014</v>
      </c>
      <c r="G25" s="82">
        <v>40931.550000000003</v>
      </c>
      <c r="H25" s="70">
        <f t="shared" si="1"/>
        <v>1021756.89</v>
      </c>
      <c r="I25" s="70">
        <f t="shared" si="2"/>
        <v>153263.53349999999</v>
      </c>
      <c r="J25" s="70"/>
      <c r="K25" s="75"/>
      <c r="L25" s="71">
        <f t="shared" si="0"/>
        <v>153263.53349999999</v>
      </c>
    </row>
    <row r="26" spans="1:12" x14ac:dyDescent="0.25">
      <c r="A26" s="35">
        <v>7</v>
      </c>
      <c r="B26" s="59">
        <v>304000</v>
      </c>
      <c r="C26" s="60" t="s">
        <v>276</v>
      </c>
      <c r="D26" s="46" t="s">
        <v>10</v>
      </c>
      <c r="E26" s="89">
        <v>134828.94</v>
      </c>
      <c r="F26" s="69">
        <v>4351.109999999986</v>
      </c>
      <c r="G26" s="82">
        <v>12854.69</v>
      </c>
      <c r="H26" s="70">
        <f t="shared" si="1"/>
        <v>152034.74</v>
      </c>
      <c r="I26" s="70">
        <f t="shared" si="2"/>
        <v>22805.210999999999</v>
      </c>
      <c r="J26" s="70"/>
      <c r="K26" s="75"/>
      <c r="L26" s="71">
        <f t="shared" si="0"/>
        <v>22805.210999999999</v>
      </c>
    </row>
    <row r="27" spans="1:12" x14ac:dyDescent="0.25">
      <c r="A27" s="35">
        <v>8</v>
      </c>
      <c r="B27" s="59">
        <v>401000</v>
      </c>
      <c r="C27" s="57" t="s">
        <v>277</v>
      </c>
      <c r="D27" s="46" t="s">
        <v>11</v>
      </c>
      <c r="E27" s="89">
        <v>3759087.82</v>
      </c>
      <c r="F27" s="69">
        <v>172401.64000000013</v>
      </c>
      <c r="G27" s="82">
        <v>103973.99</v>
      </c>
      <c r="H27" s="70">
        <f t="shared" si="1"/>
        <v>4035463.45</v>
      </c>
      <c r="I27" s="70">
        <f t="shared" si="2"/>
        <v>605319.51749999996</v>
      </c>
      <c r="J27" s="70"/>
      <c r="K27" s="75"/>
      <c r="L27" s="71">
        <f t="shared" si="0"/>
        <v>605319.51749999996</v>
      </c>
    </row>
    <row r="28" spans="1:12" x14ac:dyDescent="0.25">
      <c r="A28" s="35">
        <v>9</v>
      </c>
      <c r="B28" s="59">
        <v>402000</v>
      </c>
      <c r="C28" s="57" t="s">
        <v>278</v>
      </c>
      <c r="D28" s="46" t="s">
        <v>12</v>
      </c>
      <c r="E28" s="89">
        <v>158591.60999999999</v>
      </c>
      <c r="F28" s="69">
        <v>6313.9500000000116</v>
      </c>
      <c r="G28" s="82">
        <v>5729.96</v>
      </c>
      <c r="H28" s="70">
        <f t="shared" si="1"/>
        <v>170635.51999999999</v>
      </c>
      <c r="I28" s="70">
        <f t="shared" si="2"/>
        <v>25595.327999999998</v>
      </c>
      <c r="J28" s="70"/>
      <c r="K28" s="75"/>
      <c r="L28" s="71">
        <f t="shared" si="0"/>
        <v>25595.327999999998</v>
      </c>
    </row>
    <row r="29" spans="1:12" x14ac:dyDescent="0.25">
      <c r="A29" s="35">
        <v>10</v>
      </c>
      <c r="B29" s="59">
        <v>403000</v>
      </c>
      <c r="C29" s="57" t="s">
        <v>279</v>
      </c>
      <c r="D29" s="46" t="s">
        <v>13</v>
      </c>
      <c r="E29" s="89">
        <v>410203.27</v>
      </c>
      <c r="F29" s="69">
        <v>17119.799999999988</v>
      </c>
      <c r="G29" s="82">
        <v>10636.48</v>
      </c>
      <c r="H29" s="70">
        <f t="shared" si="1"/>
        <v>437959.55</v>
      </c>
      <c r="I29" s="70">
        <f t="shared" si="2"/>
        <v>65693.932499999995</v>
      </c>
      <c r="J29" s="70"/>
      <c r="K29" s="75"/>
      <c r="L29" s="71">
        <f t="shared" si="0"/>
        <v>65693.932499999995</v>
      </c>
    </row>
    <row r="30" spans="1:12" x14ac:dyDescent="0.25">
      <c r="A30" s="35">
        <v>11</v>
      </c>
      <c r="B30" s="19">
        <v>404000</v>
      </c>
      <c r="C30" s="22" t="s">
        <v>280</v>
      </c>
      <c r="D30" s="20" t="s">
        <v>14</v>
      </c>
      <c r="E30" s="72">
        <v>429966.73</v>
      </c>
      <c r="F30" s="72">
        <v>18669.739999999991</v>
      </c>
      <c r="G30" s="83">
        <v>12485.25</v>
      </c>
      <c r="H30" s="73">
        <f t="shared" si="1"/>
        <v>461121.72</v>
      </c>
      <c r="I30" s="73">
        <f t="shared" si="2"/>
        <v>69168.257999999987</v>
      </c>
      <c r="J30" s="73">
        <v>12362.56</v>
      </c>
      <c r="K30" s="74">
        <v>0</v>
      </c>
      <c r="L30" s="67">
        <f t="shared" si="0"/>
        <v>81530.817999999985</v>
      </c>
    </row>
    <row r="31" spans="1:12" x14ac:dyDescent="0.25">
      <c r="A31" s="35">
        <v>12</v>
      </c>
      <c r="B31" s="59">
        <v>405000</v>
      </c>
      <c r="C31" s="57" t="s">
        <v>281</v>
      </c>
      <c r="D31" s="46" t="s">
        <v>15</v>
      </c>
      <c r="E31" s="89">
        <v>3360173.15</v>
      </c>
      <c r="F31" s="69">
        <v>142005.0700000003</v>
      </c>
      <c r="G31" s="82">
        <v>106753.59</v>
      </c>
      <c r="H31" s="70">
        <f t="shared" si="1"/>
        <v>3608931.81</v>
      </c>
      <c r="I31" s="70">
        <f t="shared" si="2"/>
        <v>541339.77150000003</v>
      </c>
      <c r="J31" s="70"/>
      <c r="K31" s="75"/>
      <c r="L31" s="71">
        <f t="shared" si="0"/>
        <v>541339.77150000003</v>
      </c>
    </row>
    <row r="32" spans="1:12" x14ac:dyDescent="0.25">
      <c r="A32" s="35">
        <v>13</v>
      </c>
      <c r="B32" s="59">
        <v>406000</v>
      </c>
      <c r="C32" s="57" t="s">
        <v>282</v>
      </c>
      <c r="D32" s="46" t="s">
        <v>16</v>
      </c>
      <c r="E32" s="89">
        <v>919606.01</v>
      </c>
      <c r="F32" s="69">
        <v>42216.689999999944</v>
      </c>
      <c r="G32" s="82">
        <v>25910.13</v>
      </c>
      <c r="H32" s="70">
        <f t="shared" si="1"/>
        <v>987732.83</v>
      </c>
      <c r="I32" s="70">
        <f t="shared" si="2"/>
        <v>148159.92449999999</v>
      </c>
      <c r="J32" s="70"/>
      <c r="K32" s="75"/>
      <c r="L32" s="71">
        <f t="shared" si="0"/>
        <v>148159.92449999999</v>
      </c>
    </row>
    <row r="33" spans="1:12" x14ac:dyDescent="0.25">
      <c r="A33" s="35">
        <v>14</v>
      </c>
      <c r="B33" s="59">
        <v>407000</v>
      </c>
      <c r="C33" s="60" t="s">
        <v>283</v>
      </c>
      <c r="D33" s="46" t="s">
        <v>17</v>
      </c>
      <c r="E33" s="89">
        <v>492314.2</v>
      </c>
      <c r="F33" s="69">
        <v>22338.450000000012</v>
      </c>
      <c r="G33" s="82">
        <v>17014.07</v>
      </c>
      <c r="H33" s="70">
        <f t="shared" si="1"/>
        <v>531666.72</v>
      </c>
      <c r="I33" s="70">
        <f t="shared" si="2"/>
        <v>79750.007999999987</v>
      </c>
      <c r="J33" s="70"/>
      <c r="K33" s="75"/>
      <c r="L33" s="71">
        <f t="shared" si="0"/>
        <v>79750.007999999987</v>
      </c>
    </row>
    <row r="34" spans="1:12" x14ac:dyDescent="0.25">
      <c r="A34" s="35">
        <v>15</v>
      </c>
      <c r="B34" s="59">
        <v>440700</v>
      </c>
      <c r="C34" s="57" t="s">
        <v>284</v>
      </c>
      <c r="D34" s="46" t="s">
        <v>18</v>
      </c>
      <c r="E34" s="89">
        <v>196872.8</v>
      </c>
      <c r="F34" s="69">
        <v>8579.3400000000256</v>
      </c>
      <c r="G34" s="82">
        <v>6280.5</v>
      </c>
      <c r="H34" s="70">
        <f t="shared" si="1"/>
        <v>211732.64</v>
      </c>
      <c r="I34" s="70">
        <f t="shared" si="2"/>
        <v>31759.896000000001</v>
      </c>
      <c r="J34" s="70"/>
      <c r="K34" s="75"/>
      <c r="L34" s="71">
        <f t="shared" si="0"/>
        <v>31759.896000000001</v>
      </c>
    </row>
    <row r="35" spans="1:12" x14ac:dyDescent="0.25">
      <c r="A35" s="35">
        <v>16</v>
      </c>
      <c r="B35" s="59">
        <v>442700</v>
      </c>
      <c r="C35" s="57" t="s">
        <v>285</v>
      </c>
      <c r="D35" s="46" t="s">
        <v>794</v>
      </c>
      <c r="E35" s="89">
        <v>338481</v>
      </c>
      <c r="F35" s="69">
        <v>13967.75</v>
      </c>
      <c r="G35" s="82">
        <v>9703.84</v>
      </c>
      <c r="H35" s="70">
        <f t="shared" si="1"/>
        <v>362152.59</v>
      </c>
      <c r="I35" s="70">
        <f t="shared" si="2"/>
        <v>54322.888500000001</v>
      </c>
      <c r="J35" s="70"/>
      <c r="K35" s="75"/>
      <c r="L35" s="71">
        <f t="shared" si="0"/>
        <v>54322.888500000001</v>
      </c>
    </row>
    <row r="36" spans="1:12" ht="16.149999999999999" customHeight="1" x14ac:dyDescent="0.25">
      <c r="A36" s="35">
        <v>17</v>
      </c>
      <c r="B36" s="59">
        <v>444700</v>
      </c>
      <c r="C36" s="57" t="s">
        <v>286</v>
      </c>
      <c r="D36" s="46" t="s">
        <v>19</v>
      </c>
      <c r="E36" s="89">
        <v>861800.79</v>
      </c>
      <c r="F36" s="69">
        <v>37931.010000000009</v>
      </c>
      <c r="G36" s="82">
        <v>0</v>
      </c>
      <c r="H36" s="70">
        <f t="shared" si="1"/>
        <v>899731.8</v>
      </c>
      <c r="I36" s="70">
        <f t="shared" si="2"/>
        <v>134959.76999999999</v>
      </c>
      <c r="J36" s="70"/>
      <c r="K36" s="75"/>
      <c r="L36" s="71">
        <f t="shared" si="0"/>
        <v>134959.76999999999</v>
      </c>
    </row>
    <row r="37" spans="1:12" x14ac:dyDescent="0.25">
      <c r="A37" s="35">
        <v>19</v>
      </c>
      <c r="B37" s="59" t="s">
        <v>532</v>
      </c>
      <c r="C37" s="57" t="s">
        <v>533</v>
      </c>
      <c r="D37" s="47" t="s">
        <v>539</v>
      </c>
      <c r="E37" s="89">
        <v>14957.7</v>
      </c>
      <c r="F37" s="69">
        <v>713.84</v>
      </c>
      <c r="G37" s="82">
        <v>0</v>
      </c>
      <c r="H37" s="70">
        <f t="shared" si="1"/>
        <v>15671.54</v>
      </c>
      <c r="I37" s="70">
        <f t="shared" si="2"/>
        <v>2350.7310000000002</v>
      </c>
      <c r="J37" s="70"/>
      <c r="K37" s="75"/>
      <c r="L37" s="71">
        <f t="shared" si="0"/>
        <v>2350.7310000000002</v>
      </c>
    </row>
    <row r="38" spans="1:12" x14ac:dyDescent="0.25">
      <c r="A38" s="35">
        <v>20</v>
      </c>
      <c r="B38" s="59" t="s">
        <v>534</v>
      </c>
      <c r="C38" s="57" t="s">
        <v>535</v>
      </c>
      <c r="D38" s="47" t="s">
        <v>540</v>
      </c>
      <c r="E38" s="89">
        <v>14514.11</v>
      </c>
      <c r="F38" s="69">
        <v>617.93999999999869</v>
      </c>
      <c r="G38" s="82">
        <v>0</v>
      </c>
      <c r="H38" s="70">
        <f t="shared" si="1"/>
        <v>15132.05</v>
      </c>
      <c r="I38" s="70">
        <f t="shared" si="2"/>
        <v>2269.8074999999999</v>
      </c>
      <c r="J38" s="70"/>
      <c r="K38" s="75"/>
      <c r="L38" s="71">
        <f t="shared" si="0"/>
        <v>2269.8074999999999</v>
      </c>
    </row>
    <row r="39" spans="1:12" x14ac:dyDescent="0.25">
      <c r="A39" s="35">
        <v>21</v>
      </c>
      <c r="B39" s="59">
        <v>501000</v>
      </c>
      <c r="C39" s="57" t="s">
        <v>287</v>
      </c>
      <c r="D39" s="46" t="s">
        <v>20</v>
      </c>
      <c r="E39" s="89">
        <v>126256.79</v>
      </c>
      <c r="F39" s="69">
        <v>3972.3899999999994</v>
      </c>
      <c r="G39" s="82">
        <v>5811.73</v>
      </c>
      <c r="H39" s="70">
        <f t="shared" si="1"/>
        <v>136040.91</v>
      </c>
      <c r="I39" s="70">
        <f t="shared" si="2"/>
        <v>20406.136500000001</v>
      </c>
      <c r="J39" s="70"/>
      <c r="K39" s="75"/>
      <c r="L39" s="71">
        <f t="shared" si="0"/>
        <v>20406.136500000001</v>
      </c>
    </row>
    <row r="40" spans="1:12" x14ac:dyDescent="0.25">
      <c r="A40" s="35">
        <v>22</v>
      </c>
      <c r="B40" s="59">
        <v>502000</v>
      </c>
      <c r="C40" s="60" t="s">
        <v>288</v>
      </c>
      <c r="D40" s="46" t="s">
        <v>21</v>
      </c>
      <c r="E40" s="89">
        <v>226960.2</v>
      </c>
      <c r="F40" s="69">
        <v>9496.609999999986</v>
      </c>
      <c r="G40" s="82">
        <v>6030.07</v>
      </c>
      <c r="H40" s="70">
        <f t="shared" si="1"/>
        <v>242486.88</v>
      </c>
      <c r="I40" s="70">
        <f t="shared" si="2"/>
        <v>36373.031999999999</v>
      </c>
      <c r="J40" s="70"/>
      <c r="K40" s="75"/>
      <c r="L40" s="71">
        <f t="shared" si="0"/>
        <v>36373.031999999999</v>
      </c>
    </row>
    <row r="41" spans="1:12" x14ac:dyDescent="0.25">
      <c r="A41" s="35">
        <v>23</v>
      </c>
      <c r="B41" s="59">
        <v>503000</v>
      </c>
      <c r="C41" s="57" t="s">
        <v>289</v>
      </c>
      <c r="D41" s="46" t="s">
        <v>22</v>
      </c>
      <c r="E41" s="89">
        <v>665604.64</v>
      </c>
      <c r="F41" s="69">
        <v>26389.020000000019</v>
      </c>
      <c r="G41" s="82">
        <v>41756.339999999997</v>
      </c>
      <c r="H41" s="70">
        <f t="shared" si="1"/>
        <v>733750</v>
      </c>
      <c r="I41" s="70">
        <f t="shared" si="2"/>
        <v>110062.5</v>
      </c>
      <c r="J41" s="70"/>
      <c r="K41" s="75"/>
      <c r="L41" s="71">
        <f t="shared" si="0"/>
        <v>110062.5</v>
      </c>
    </row>
    <row r="42" spans="1:12" x14ac:dyDescent="0.25">
      <c r="A42" s="35">
        <v>24</v>
      </c>
      <c r="B42" s="59">
        <v>504000</v>
      </c>
      <c r="C42" s="60" t="s">
        <v>290</v>
      </c>
      <c r="D42" s="46" t="s">
        <v>23</v>
      </c>
      <c r="E42" s="89">
        <v>114223.66</v>
      </c>
      <c r="F42" s="69">
        <v>3966.75</v>
      </c>
      <c r="G42" s="82">
        <v>9244.16</v>
      </c>
      <c r="H42" s="70">
        <f t="shared" si="1"/>
        <v>127434.57</v>
      </c>
      <c r="I42" s="70">
        <f t="shared" si="2"/>
        <v>19115.1855</v>
      </c>
      <c r="J42" s="70"/>
      <c r="K42" s="75"/>
      <c r="L42" s="71">
        <f t="shared" si="0"/>
        <v>19115.1855</v>
      </c>
    </row>
    <row r="43" spans="1:12" x14ac:dyDescent="0.25">
      <c r="A43" s="35">
        <v>25</v>
      </c>
      <c r="B43" s="59">
        <v>505000</v>
      </c>
      <c r="C43" s="57" t="s">
        <v>291</v>
      </c>
      <c r="D43" s="46" t="s">
        <v>24</v>
      </c>
      <c r="E43" s="89">
        <v>204060.24</v>
      </c>
      <c r="F43" s="69">
        <v>7692.5400000000081</v>
      </c>
      <c r="G43" s="82">
        <v>7500.91</v>
      </c>
      <c r="H43" s="70">
        <f t="shared" si="1"/>
        <v>219253.69</v>
      </c>
      <c r="I43" s="70">
        <f t="shared" si="2"/>
        <v>32888.053500000002</v>
      </c>
      <c r="J43" s="70"/>
      <c r="K43" s="75"/>
      <c r="L43" s="71">
        <f t="shared" si="0"/>
        <v>32888.053500000002</v>
      </c>
    </row>
    <row r="44" spans="1:12" x14ac:dyDescent="0.25">
      <c r="A44" s="35">
        <v>26</v>
      </c>
      <c r="B44" s="59">
        <v>506000</v>
      </c>
      <c r="C44" s="60" t="s">
        <v>292</v>
      </c>
      <c r="D44" s="46" t="s">
        <v>25</v>
      </c>
      <c r="E44" s="89">
        <v>116901.78</v>
      </c>
      <c r="F44" s="69">
        <v>4216.8399999999965</v>
      </c>
      <c r="G44" s="82">
        <v>3632.74</v>
      </c>
      <c r="H44" s="70">
        <f t="shared" si="1"/>
        <v>124751.36</v>
      </c>
      <c r="I44" s="70">
        <f t="shared" si="2"/>
        <v>18712.703999999998</v>
      </c>
      <c r="J44" s="70"/>
      <c r="K44" s="75"/>
      <c r="L44" s="71">
        <f t="shared" si="0"/>
        <v>18712.703999999998</v>
      </c>
    </row>
    <row r="45" spans="1:12" x14ac:dyDescent="0.25">
      <c r="A45" s="35">
        <v>27</v>
      </c>
      <c r="B45" s="19">
        <v>601000</v>
      </c>
      <c r="C45" s="22" t="s">
        <v>293</v>
      </c>
      <c r="D45" s="20" t="s">
        <v>26</v>
      </c>
      <c r="E45" s="72">
        <v>106691.36</v>
      </c>
      <c r="F45" s="72">
        <v>3831.6300000000047</v>
      </c>
      <c r="G45" s="83">
        <v>7465.81</v>
      </c>
      <c r="H45" s="73">
        <f t="shared" si="1"/>
        <v>117988.8</v>
      </c>
      <c r="I45" s="73">
        <f t="shared" si="2"/>
        <v>17698.32</v>
      </c>
      <c r="J45" s="73">
        <v>0</v>
      </c>
      <c r="K45" s="74">
        <v>6351</v>
      </c>
      <c r="L45" s="67">
        <f t="shared" si="0"/>
        <v>11347.32</v>
      </c>
    </row>
    <row r="46" spans="1:12" x14ac:dyDescent="0.25">
      <c r="A46" s="35">
        <v>28</v>
      </c>
      <c r="B46" s="59">
        <v>602000</v>
      </c>
      <c r="C46" s="57" t="s">
        <v>294</v>
      </c>
      <c r="D46" s="46" t="s">
        <v>27</v>
      </c>
      <c r="E46" s="89">
        <v>381494.26</v>
      </c>
      <c r="F46" s="69">
        <v>14298.789999999979</v>
      </c>
      <c r="G46" s="82">
        <v>34548.6</v>
      </c>
      <c r="H46" s="70">
        <f t="shared" si="1"/>
        <v>430341.64999999997</v>
      </c>
      <c r="I46" s="70">
        <f t="shared" si="2"/>
        <v>64551.24749999999</v>
      </c>
      <c r="J46" s="70"/>
      <c r="K46" s="75"/>
      <c r="L46" s="71">
        <f t="shared" si="0"/>
        <v>64551.24749999999</v>
      </c>
    </row>
    <row r="47" spans="1:12" x14ac:dyDescent="0.25">
      <c r="A47" s="35">
        <v>29</v>
      </c>
      <c r="B47" s="59">
        <v>701000</v>
      </c>
      <c r="C47" s="60" t="s">
        <v>295</v>
      </c>
      <c r="D47" s="46" t="s">
        <v>28</v>
      </c>
      <c r="E47" s="89">
        <v>161385.97</v>
      </c>
      <c r="F47" s="69">
        <v>4872.6199999999953</v>
      </c>
      <c r="G47" s="82">
        <v>13663.49</v>
      </c>
      <c r="H47" s="70">
        <f t="shared" si="1"/>
        <v>179922.08</v>
      </c>
      <c r="I47" s="70">
        <f t="shared" si="2"/>
        <v>26988.311999999998</v>
      </c>
      <c r="J47" s="70"/>
      <c r="K47" s="75"/>
      <c r="L47" s="71">
        <f t="shared" si="0"/>
        <v>26988.311999999998</v>
      </c>
    </row>
    <row r="48" spans="1:12" x14ac:dyDescent="0.25">
      <c r="A48" s="35">
        <v>30</v>
      </c>
      <c r="B48" s="59">
        <v>801000</v>
      </c>
      <c r="C48" s="60" t="s">
        <v>296</v>
      </c>
      <c r="D48" s="46" t="s">
        <v>29</v>
      </c>
      <c r="E48" s="89">
        <v>429230.05</v>
      </c>
      <c r="F48" s="69">
        <v>17309.130000000005</v>
      </c>
      <c r="G48" s="82">
        <v>23891.47</v>
      </c>
      <c r="H48" s="70">
        <f t="shared" si="1"/>
        <v>470430.65</v>
      </c>
      <c r="I48" s="70">
        <f t="shared" si="2"/>
        <v>70564.597500000003</v>
      </c>
      <c r="J48" s="70"/>
      <c r="K48" s="75"/>
      <c r="L48" s="71">
        <f t="shared" si="0"/>
        <v>70564.597500000003</v>
      </c>
    </row>
    <row r="49" spans="1:12" x14ac:dyDescent="0.25">
      <c r="A49" s="35">
        <v>31</v>
      </c>
      <c r="B49" s="59">
        <v>802000</v>
      </c>
      <c r="C49" s="60" t="s">
        <v>297</v>
      </c>
      <c r="D49" s="46" t="s">
        <v>30</v>
      </c>
      <c r="E49" s="89">
        <v>180753</v>
      </c>
      <c r="F49" s="69">
        <v>6588.0100000000093</v>
      </c>
      <c r="G49" s="82">
        <v>9237.74</v>
      </c>
      <c r="H49" s="70">
        <f t="shared" si="1"/>
        <v>196578.75</v>
      </c>
      <c r="I49" s="70">
        <f t="shared" si="2"/>
        <v>29486.8125</v>
      </c>
      <c r="J49" s="70"/>
      <c r="K49" s="75"/>
      <c r="L49" s="71">
        <f t="shared" si="0"/>
        <v>29486.8125</v>
      </c>
    </row>
    <row r="50" spans="1:12" x14ac:dyDescent="0.25">
      <c r="A50" s="35">
        <v>32</v>
      </c>
      <c r="B50" s="59">
        <v>803000</v>
      </c>
      <c r="C50" s="57" t="s">
        <v>298</v>
      </c>
      <c r="D50" s="46" t="s">
        <v>31</v>
      </c>
      <c r="E50" s="89">
        <v>342224.64000000001</v>
      </c>
      <c r="F50" s="69">
        <v>13444.849999999977</v>
      </c>
      <c r="G50" s="82">
        <v>16410.84</v>
      </c>
      <c r="H50" s="70">
        <f t="shared" si="1"/>
        <v>372080.33</v>
      </c>
      <c r="I50" s="70">
        <f t="shared" si="2"/>
        <v>55812.049500000001</v>
      </c>
      <c r="J50" s="70"/>
      <c r="K50" s="75"/>
      <c r="L50" s="71">
        <f t="shared" si="0"/>
        <v>55812.049500000001</v>
      </c>
    </row>
    <row r="51" spans="1:12" x14ac:dyDescent="0.25">
      <c r="A51" s="35">
        <v>33</v>
      </c>
      <c r="B51" s="59">
        <v>901000</v>
      </c>
      <c r="C51" s="57" t="s">
        <v>299</v>
      </c>
      <c r="D51" s="46" t="s">
        <v>32</v>
      </c>
      <c r="E51" s="89">
        <v>120679.19</v>
      </c>
      <c r="F51" s="69">
        <v>3402.5699999999924</v>
      </c>
      <c r="G51" s="82">
        <v>6126</v>
      </c>
      <c r="H51" s="70">
        <f t="shared" si="1"/>
        <v>130207.76</v>
      </c>
      <c r="I51" s="70">
        <f t="shared" si="2"/>
        <v>19531.163999999997</v>
      </c>
      <c r="J51" s="70"/>
      <c r="K51" s="75"/>
      <c r="L51" s="71">
        <f t="shared" si="0"/>
        <v>19531.163999999997</v>
      </c>
    </row>
    <row r="52" spans="1:12" x14ac:dyDescent="0.25">
      <c r="A52" s="35">
        <v>34</v>
      </c>
      <c r="B52" s="59">
        <v>903000</v>
      </c>
      <c r="C52" s="57" t="s">
        <v>300</v>
      </c>
      <c r="D52" s="46" t="s">
        <v>33</v>
      </c>
      <c r="E52" s="89">
        <v>318958.06</v>
      </c>
      <c r="F52" s="69">
        <v>10524.159999999974</v>
      </c>
      <c r="G52" s="82">
        <v>38560.69</v>
      </c>
      <c r="H52" s="70">
        <f t="shared" si="1"/>
        <v>368042.91</v>
      </c>
      <c r="I52" s="70">
        <f t="shared" si="2"/>
        <v>55206.436499999996</v>
      </c>
      <c r="J52" s="70"/>
      <c r="K52" s="75"/>
      <c r="L52" s="71">
        <f t="shared" si="0"/>
        <v>55206.436499999996</v>
      </c>
    </row>
    <row r="53" spans="1:12" x14ac:dyDescent="0.25">
      <c r="A53" s="35">
        <v>35</v>
      </c>
      <c r="B53" s="46">
        <v>1002000</v>
      </c>
      <c r="C53" s="60" t="s">
        <v>301</v>
      </c>
      <c r="D53" s="46" t="s">
        <v>34</v>
      </c>
      <c r="E53" s="89">
        <v>517689.56</v>
      </c>
      <c r="F53" s="69">
        <v>18424.460000000021</v>
      </c>
      <c r="G53" s="82">
        <v>31841.93</v>
      </c>
      <c r="H53" s="70">
        <f t="shared" si="1"/>
        <v>567955.95000000007</v>
      </c>
      <c r="I53" s="70">
        <f t="shared" si="2"/>
        <v>85193.392500000002</v>
      </c>
      <c r="J53" s="70"/>
      <c r="K53" s="75"/>
      <c r="L53" s="71">
        <f t="shared" si="0"/>
        <v>85193.392500000002</v>
      </c>
    </row>
    <row r="54" spans="1:12" x14ac:dyDescent="0.25">
      <c r="A54" s="35">
        <v>36</v>
      </c>
      <c r="B54" s="46">
        <v>1003000</v>
      </c>
      <c r="C54" s="60" t="s">
        <v>302</v>
      </c>
      <c r="D54" s="46" t="s">
        <v>35</v>
      </c>
      <c r="E54" s="89">
        <v>181796.04</v>
      </c>
      <c r="F54" s="69">
        <v>5528.9599999999919</v>
      </c>
      <c r="G54" s="82">
        <v>8236.51</v>
      </c>
      <c r="H54" s="70">
        <f t="shared" si="1"/>
        <v>195561.51</v>
      </c>
      <c r="I54" s="70">
        <f t="shared" si="2"/>
        <v>29334.226500000001</v>
      </c>
      <c r="J54" s="70"/>
      <c r="K54" s="75"/>
      <c r="L54" s="71">
        <f t="shared" si="0"/>
        <v>29334.226500000001</v>
      </c>
    </row>
    <row r="55" spans="1:12" x14ac:dyDescent="0.25">
      <c r="A55" s="35">
        <v>37</v>
      </c>
      <c r="B55" s="46">
        <v>1101000</v>
      </c>
      <c r="C55" s="60" t="s">
        <v>303</v>
      </c>
      <c r="D55" s="46" t="s">
        <v>36</v>
      </c>
      <c r="E55" s="89">
        <v>276141.65000000002</v>
      </c>
      <c r="F55" s="69">
        <v>7842.7299999999814</v>
      </c>
      <c r="G55" s="82">
        <v>29327.11</v>
      </c>
      <c r="H55" s="70">
        <f t="shared" si="1"/>
        <v>313311.49</v>
      </c>
      <c r="I55" s="70">
        <f t="shared" si="2"/>
        <v>46996.7235</v>
      </c>
      <c r="J55" s="70"/>
      <c r="K55" s="75"/>
      <c r="L55" s="71">
        <f t="shared" si="0"/>
        <v>46996.7235</v>
      </c>
    </row>
    <row r="56" spans="1:12" x14ac:dyDescent="0.25">
      <c r="A56" s="35">
        <v>38</v>
      </c>
      <c r="B56" s="46">
        <v>1104000</v>
      </c>
      <c r="C56" s="57" t="s">
        <v>304</v>
      </c>
      <c r="D56" s="46" t="s">
        <v>37</v>
      </c>
      <c r="E56" s="89">
        <v>206720.05</v>
      </c>
      <c r="F56" s="69">
        <v>7338.4400000000023</v>
      </c>
      <c r="G56" s="82">
        <v>13066.13</v>
      </c>
      <c r="H56" s="70">
        <f t="shared" si="1"/>
        <v>227124.62</v>
      </c>
      <c r="I56" s="70">
        <f t="shared" si="2"/>
        <v>34068.692999999999</v>
      </c>
      <c r="J56" s="70"/>
      <c r="K56" s="75"/>
      <c r="L56" s="71">
        <f t="shared" si="0"/>
        <v>34068.692999999999</v>
      </c>
    </row>
    <row r="57" spans="1:12" x14ac:dyDescent="0.25">
      <c r="A57" s="35">
        <v>39</v>
      </c>
      <c r="B57" s="46">
        <v>1106000</v>
      </c>
      <c r="C57" s="60" t="s">
        <v>305</v>
      </c>
      <c r="D57" s="46" t="s">
        <v>38</v>
      </c>
      <c r="E57" s="89">
        <v>179831.71</v>
      </c>
      <c r="F57" s="69">
        <v>5631.7799999999988</v>
      </c>
      <c r="G57" s="82">
        <v>7138.2</v>
      </c>
      <c r="H57" s="70">
        <f t="shared" si="1"/>
        <v>192601.69</v>
      </c>
      <c r="I57" s="70">
        <f t="shared" si="2"/>
        <v>28890.253499999999</v>
      </c>
      <c r="J57" s="70"/>
      <c r="K57" s="75"/>
      <c r="L57" s="71">
        <f t="shared" si="0"/>
        <v>28890.253499999999</v>
      </c>
    </row>
    <row r="58" spans="1:12" x14ac:dyDescent="0.25">
      <c r="A58" s="35">
        <v>40</v>
      </c>
      <c r="B58" s="46">
        <v>1201000</v>
      </c>
      <c r="C58" s="60" t="s">
        <v>306</v>
      </c>
      <c r="D58" s="46" t="s">
        <v>39</v>
      </c>
      <c r="E58" s="89">
        <v>113922.99</v>
      </c>
      <c r="F58" s="69">
        <v>3475.2699999999895</v>
      </c>
      <c r="G58" s="82">
        <v>6731.99</v>
      </c>
      <c r="H58" s="70">
        <f t="shared" si="1"/>
        <v>124130.25</v>
      </c>
      <c r="I58" s="70">
        <f t="shared" si="2"/>
        <v>18619.537499999999</v>
      </c>
      <c r="J58" s="70"/>
      <c r="K58" s="75"/>
      <c r="L58" s="71">
        <f t="shared" si="0"/>
        <v>18619.537499999999</v>
      </c>
    </row>
    <row r="59" spans="1:12" x14ac:dyDescent="0.25">
      <c r="A59" s="35">
        <v>41</v>
      </c>
      <c r="B59" s="46">
        <v>1202000</v>
      </c>
      <c r="C59" s="60" t="s">
        <v>307</v>
      </c>
      <c r="D59" s="46" t="s">
        <v>40</v>
      </c>
      <c r="E59" s="89">
        <v>390839.95</v>
      </c>
      <c r="F59" s="69">
        <v>14832.260000000009</v>
      </c>
      <c r="G59" s="82">
        <v>17613.810000000001</v>
      </c>
      <c r="H59" s="70">
        <f t="shared" si="1"/>
        <v>423286.02</v>
      </c>
      <c r="I59" s="70">
        <f t="shared" si="2"/>
        <v>63492.902999999998</v>
      </c>
      <c r="J59" s="70"/>
      <c r="K59" s="75"/>
      <c r="L59" s="71">
        <f t="shared" si="0"/>
        <v>63492.902999999998</v>
      </c>
    </row>
    <row r="60" spans="1:12" x14ac:dyDescent="0.25">
      <c r="A60" s="35">
        <v>42</v>
      </c>
      <c r="B60" s="46">
        <v>1203000</v>
      </c>
      <c r="C60" s="57" t="s">
        <v>308</v>
      </c>
      <c r="D60" s="46" t="s">
        <v>41</v>
      </c>
      <c r="E60" s="89">
        <v>193712.09</v>
      </c>
      <c r="F60" s="69">
        <v>7906.6900000000023</v>
      </c>
      <c r="G60" s="82">
        <v>8171.14</v>
      </c>
      <c r="H60" s="70">
        <f t="shared" si="1"/>
        <v>209789.92</v>
      </c>
      <c r="I60" s="70">
        <f t="shared" si="2"/>
        <v>31468.488000000001</v>
      </c>
      <c r="J60" s="70"/>
      <c r="K60" s="75"/>
      <c r="L60" s="71">
        <f t="shared" si="0"/>
        <v>31468.488000000001</v>
      </c>
    </row>
    <row r="61" spans="1:12" x14ac:dyDescent="0.25">
      <c r="A61" s="35">
        <v>43</v>
      </c>
      <c r="B61" s="46">
        <v>1204000</v>
      </c>
      <c r="C61" s="60" t="s">
        <v>309</v>
      </c>
      <c r="D61" s="46" t="s">
        <v>242</v>
      </c>
      <c r="E61" s="89">
        <v>121514.98</v>
      </c>
      <c r="F61" s="69">
        <v>4753.9199999999983</v>
      </c>
      <c r="G61" s="82">
        <v>2731.58</v>
      </c>
      <c r="H61" s="70">
        <f t="shared" si="1"/>
        <v>129000.48</v>
      </c>
      <c r="I61" s="70">
        <f t="shared" si="2"/>
        <v>19350.072</v>
      </c>
      <c r="J61" s="70"/>
      <c r="K61" s="75"/>
      <c r="L61" s="71">
        <f t="shared" si="0"/>
        <v>19350.072</v>
      </c>
    </row>
    <row r="62" spans="1:12" x14ac:dyDescent="0.25">
      <c r="A62" s="35">
        <v>44</v>
      </c>
      <c r="B62" s="46">
        <v>1304000</v>
      </c>
      <c r="C62" s="57" t="s">
        <v>310</v>
      </c>
      <c r="D62" s="46" t="s">
        <v>42</v>
      </c>
      <c r="E62" s="89">
        <v>125929.9</v>
      </c>
      <c r="F62" s="69">
        <v>5250.8800000000047</v>
      </c>
      <c r="G62" s="82">
        <v>5247.23</v>
      </c>
      <c r="H62" s="70">
        <f t="shared" si="1"/>
        <v>136428.01</v>
      </c>
      <c r="I62" s="70">
        <f t="shared" si="2"/>
        <v>20464.201499999999</v>
      </c>
      <c r="J62" s="70"/>
      <c r="K62" s="75"/>
      <c r="L62" s="71">
        <f t="shared" si="0"/>
        <v>20464.201499999999</v>
      </c>
    </row>
    <row r="63" spans="1:12" x14ac:dyDescent="0.25">
      <c r="A63" s="35">
        <v>45</v>
      </c>
      <c r="B63" s="46">
        <v>1305000</v>
      </c>
      <c r="C63" s="57" t="s">
        <v>311</v>
      </c>
      <c r="D63" s="46" t="s">
        <v>43</v>
      </c>
      <c r="E63" s="89">
        <v>211104.78</v>
      </c>
      <c r="F63" s="69">
        <v>6554.3600000000151</v>
      </c>
      <c r="G63" s="82">
        <v>17291.11</v>
      </c>
      <c r="H63" s="70">
        <f t="shared" si="1"/>
        <v>234950.25</v>
      </c>
      <c r="I63" s="70">
        <f t="shared" si="2"/>
        <v>35242.537499999999</v>
      </c>
      <c r="J63" s="70"/>
      <c r="K63" s="75"/>
      <c r="L63" s="71">
        <f t="shared" si="0"/>
        <v>35242.537499999999</v>
      </c>
    </row>
    <row r="64" spans="1:12" x14ac:dyDescent="0.25">
      <c r="A64" s="35">
        <v>46</v>
      </c>
      <c r="B64" s="20">
        <v>1402000</v>
      </c>
      <c r="C64" s="23" t="s">
        <v>312</v>
      </c>
      <c r="D64" s="20" t="s">
        <v>44</v>
      </c>
      <c r="E64" s="72">
        <v>761287.11</v>
      </c>
      <c r="F64" s="72">
        <v>28714.810000000056</v>
      </c>
      <c r="G64" s="83">
        <v>62937.58</v>
      </c>
      <c r="H64" s="73">
        <f t="shared" si="1"/>
        <v>852939.5</v>
      </c>
      <c r="I64" s="73">
        <f t="shared" si="2"/>
        <v>127940.92499999999</v>
      </c>
      <c r="J64" s="73">
        <v>12897.06</v>
      </c>
      <c r="K64" s="74">
        <v>98744.33</v>
      </c>
      <c r="L64" s="67">
        <f t="shared" si="0"/>
        <v>42093.654999999984</v>
      </c>
    </row>
    <row r="65" spans="1:12" x14ac:dyDescent="0.25">
      <c r="A65" s="35">
        <v>47</v>
      </c>
      <c r="B65" s="46">
        <v>1408000</v>
      </c>
      <c r="C65" s="60" t="s">
        <v>313</v>
      </c>
      <c r="D65" s="46" t="s">
        <v>45</v>
      </c>
      <c r="E65" s="89">
        <v>294135.93</v>
      </c>
      <c r="F65" s="69">
        <v>11452.429999999993</v>
      </c>
      <c r="G65" s="82">
        <v>24095.14</v>
      </c>
      <c r="H65" s="70">
        <f t="shared" si="1"/>
        <v>329683.5</v>
      </c>
      <c r="I65" s="70">
        <f t="shared" si="2"/>
        <v>49452.525000000001</v>
      </c>
      <c r="J65" s="70"/>
      <c r="K65" s="75"/>
      <c r="L65" s="71">
        <f t="shared" si="0"/>
        <v>49452.525000000001</v>
      </c>
    </row>
    <row r="66" spans="1:12" x14ac:dyDescent="0.25">
      <c r="A66" s="35">
        <v>48</v>
      </c>
      <c r="B66" s="46">
        <v>1503000</v>
      </c>
      <c r="C66" s="60" t="s">
        <v>314</v>
      </c>
      <c r="D66" s="46" t="s">
        <v>46</v>
      </c>
      <c r="E66" s="89">
        <v>114321.02</v>
      </c>
      <c r="F66" s="69">
        <v>4338.3099999999977</v>
      </c>
      <c r="G66" s="82">
        <v>3114.87</v>
      </c>
      <c r="H66" s="70">
        <f t="shared" si="1"/>
        <v>121774.2</v>
      </c>
      <c r="I66" s="70">
        <f t="shared" si="2"/>
        <v>18266.129999999997</v>
      </c>
      <c r="J66" s="70"/>
      <c r="K66" s="75"/>
      <c r="L66" s="71">
        <f t="shared" si="0"/>
        <v>18266.129999999997</v>
      </c>
    </row>
    <row r="67" spans="1:12" x14ac:dyDescent="0.25">
      <c r="A67" s="35">
        <v>49</v>
      </c>
      <c r="B67" s="46">
        <v>1505000</v>
      </c>
      <c r="C67" s="57" t="s">
        <v>315</v>
      </c>
      <c r="D67" s="46" t="s">
        <v>47</v>
      </c>
      <c r="E67" s="89">
        <v>114939.28</v>
      </c>
      <c r="F67" s="69">
        <v>4164.1999999999971</v>
      </c>
      <c r="G67" s="82">
        <v>4180.8100000000004</v>
      </c>
      <c r="H67" s="70">
        <f t="shared" si="1"/>
        <v>123284.29</v>
      </c>
      <c r="I67" s="70">
        <f t="shared" si="2"/>
        <v>18492.643499999998</v>
      </c>
      <c r="J67" s="70"/>
      <c r="K67" s="75"/>
      <c r="L67" s="71">
        <f t="shared" si="0"/>
        <v>18492.643499999998</v>
      </c>
    </row>
    <row r="68" spans="1:12" x14ac:dyDescent="0.25">
      <c r="A68" s="35">
        <v>50</v>
      </c>
      <c r="B68" s="46">
        <v>1507000</v>
      </c>
      <c r="C68" s="60" t="s">
        <v>316</v>
      </c>
      <c r="D68" s="46" t="s">
        <v>48</v>
      </c>
      <c r="E68" s="89">
        <v>670691.44999999995</v>
      </c>
      <c r="F68" s="69">
        <v>24001.270000000019</v>
      </c>
      <c r="G68" s="82">
        <v>39527.160000000003</v>
      </c>
      <c r="H68" s="70">
        <f t="shared" si="1"/>
        <v>734219.88</v>
      </c>
      <c r="I68" s="70">
        <f t="shared" si="2"/>
        <v>110132.982</v>
      </c>
      <c r="J68" s="70"/>
      <c r="K68" s="75"/>
      <c r="L68" s="71">
        <f t="shared" si="0"/>
        <v>110132.982</v>
      </c>
    </row>
    <row r="69" spans="1:12" x14ac:dyDescent="0.25">
      <c r="A69" s="35">
        <v>51</v>
      </c>
      <c r="B69" s="46">
        <v>1601000</v>
      </c>
      <c r="C69" s="60" t="s">
        <v>317</v>
      </c>
      <c r="D69" s="46" t="s">
        <v>49</v>
      </c>
      <c r="E69" s="89">
        <v>138504.81</v>
      </c>
      <c r="F69" s="69">
        <v>5155.2099999999919</v>
      </c>
      <c r="G69" s="82">
        <v>8066.79</v>
      </c>
      <c r="H69" s="70">
        <f t="shared" si="1"/>
        <v>151726.81</v>
      </c>
      <c r="I69" s="70">
        <f t="shared" si="2"/>
        <v>22759.021499999999</v>
      </c>
      <c r="J69" s="70"/>
      <c r="K69" s="75"/>
      <c r="L69" s="71">
        <f t="shared" si="0"/>
        <v>22759.021499999999</v>
      </c>
    </row>
    <row r="70" spans="1:12" x14ac:dyDescent="0.25">
      <c r="A70" s="35">
        <v>52</v>
      </c>
      <c r="B70" s="46">
        <v>1602000</v>
      </c>
      <c r="C70" s="60" t="s">
        <v>318</v>
      </c>
      <c r="D70" s="46" t="s">
        <v>259</v>
      </c>
      <c r="E70" s="89">
        <v>450311.86</v>
      </c>
      <c r="F70" s="69">
        <v>17206.25</v>
      </c>
      <c r="G70" s="82">
        <v>15255.76</v>
      </c>
      <c r="H70" s="70">
        <f t="shared" si="1"/>
        <v>482773.87</v>
      </c>
      <c r="I70" s="70">
        <f t="shared" si="2"/>
        <v>72416.080499999996</v>
      </c>
      <c r="J70" s="70"/>
      <c r="K70" s="75"/>
      <c r="L70" s="71">
        <f t="shared" si="0"/>
        <v>72416.080499999996</v>
      </c>
    </row>
    <row r="71" spans="1:12" x14ac:dyDescent="0.25">
      <c r="A71" s="35">
        <v>53</v>
      </c>
      <c r="B71" s="46">
        <v>1603000</v>
      </c>
      <c r="C71" s="60" t="s">
        <v>319</v>
      </c>
      <c r="D71" s="46" t="s">
        <v>50</v>
      </c>
      <c r="E71" s="89">
        <v>598174.19999999995</v>
      </c>
      <c r="F71" s="69">
        <v>26813.920000000042</v>
      </c>
      <c r="G71" s="82">
        <v>17901.23</v>
      </c>
      <c r="H71" s="70">
        <f t="shared" si="1"/>
        <v>642889.35</v>
      </c>
      <c r="I71" s="70">
        <f t="shared" si="2"/>
        <v>96433.402499999997</v>
      </c>
      <c r="J71" s="70"/>
      <c r="K71" s="75"/>
      <c r="L71" s="71">
        <f t="shared" si="0"/>
        <v>96433.402499999997</v>
      </c>
    </row>
    <row r="72" spans="1:12" x14ac:dyDescent="0.25">
      <c r="A72" s="35">
        <v>54</v>
      </c>
      <c r="B72" s="46">
        <v>1605000</v>
      </c>
      <c r="C72" s="60" t="s">
        <v>320</v>
      </c>
      <c r="D72" s="46" t="s">
        <v>51</v>
      </c>
      <c r="E72" s="89">
        <v>203416.95999999999</v>
      </c>
      <c r="F72" s="69">
        <v>6562.8000000000175</v>
      </c>
      <c r="G72" s="82">
        <v>12713.94</v>
      </c>
      <c r="H72" s="70">
        <f t="shared" si="1"/>
        <v>222693.7</v>
      </c>
      <c r="I72" s="70">
        <f t="shared" si="2"/>
        <v>33404.055</v>
      </c>
      <c r="J72" s="70"/>
      <c r="K72" s="75"/>
      <c r="L72" s="71">
        <f t="shared" si="0"/>
        <v>33404.055</v>
      </c>
    </row>
    <row r="73" spans="1:12" x14ac:dyDescent="0.25">
      <c r="A73" s="35">
        <v>55</v>
      </c>
      <c r="B73" s="46">
        <v>1608000</v>
      </c>
      <c r="C73" s="57" t="s">
        <v>321</v>
      </c>
      <c r="D73" s="46" t="s">
        <v>52</v>
      </c>
      <c r="E73" s="89">
        <v>1689945.18</v>
      </c>
      <c r="F73" s="69">
        <v>72318.600000000093</v>
      </c>
      <c r="G73" s="82">
        <v>62038.63</v>
      </c>
      <c r="H73" s="70">
        <f t="shared" si="1"/>
        <v>1824302.41</v>
      </c>
      <c r="I73" s="70">
        <f t="shared" si="2"/>
        <v>273645.3615</v>
      </c>
      <c r="J73" s="70"/>
      <c r="K73" s="75"/>
      <c r="L73" s="71">
        <f t="shared" si="0"/>
        <v>273645.3615</v>
      </c>
    </row>
    <row r="74" spans="1:12" x14ac:dyDescent="0.25">
      <c r="A74" s="35">
        <v>56</v>
      </c>
      <c r="B74" s="46">
        <v>1611000</v>
      </c>
      <c r="C74" s="57" t="s">
        <v>322</v>
      </c>
      <c r="D74" s="46" t="s">
        <v>53</v>
      </c>
      <c r="E74" s="89">
        <v>929012.39</v>
      </c>
      <c r="F74" s="69">
        <v>40293.979999999981</v>
      </c>
      <c r="G74" s="82">
        <v>29747.21</v>
      </c>
      <c r="H74" s="70">
        <f t="shared" si="1"/>
        <v>999053.58</v>
      </c>
      <c r="I74" s="70">
        <f t="shared" si="2"/>
        <v>149858.03699999998</v>
      </c>
      <c r="J74" s="70"/>
      <c r="K74" s="75"/>
      <c r="L74" s="71">
        <f t="shared" si="0"/>
        <v>149858.03699999998</v>
      </c>
    </row>
    <row r="75" spans="1:12" x14ac:dyDescent="0.25">
      <c r="A75" s="35">
        <v>57</v>
      </c>
      <c r="B75" s="46">
        <v>1612000</v>
      </c>
      <c r="C75" s="61" t="s">
        <v>323</v>
      </c>
      <c r="D75" s="46" t="s">
        <v>54</v>
      </c>
      <c r="E75" s="89">
        <v>560781.07999999996</v>
      </c>
      <c r="F75" s="69">
        <v>25439.739999999991</v>
      </c>
      <c r="G75" s="82">
        <v>17849.25</v>
      </c>
      <c r="H75" s="70">
        <f t="shared" si="1"/>
        <v>604070.06999999995</v>
      </c>
      <c r="I75" s="70">
        <f t="shared" si="2"/>
        <v>90610.510499999989</v>
      </c>
      <c r="J75" s="70"/>
      <c r="K75" s="75"/>
      <c r="L75" s="71">
        <f t="shared" si="0"/>
        <v>90610.510499999989</v>
      </c>
    </row>
    <row r="76" spans="1:12" x14ac:dyDescent="0.25">
      <c r="A76" s="35">
        <v>58</v>
      </c>
      <c r="B76" s="46">
        <v>1613000</v>
      </c>
      <c r="C76" s="60" t="s">
        <v>324</v>
      </c>
      <c r="D76" s="46" t="s">
        <v>55</v>
      </c>
      <c r="E76" s="89">
        <v>200054.12</v>
      </c>
      <c r="F76" s="69">
        <v>7007.679999999993</v>
      </c>
      <c r="G76" s="82">
        <v>7762.94</v>
      </c>
      <c r="H76" s="70">
        <f t="shared" si="1"/>
        <v>214824.74</v>
      </c>
      <c r="I76" s="70">
        <f t="shared" si="2"/>
        <v>32223.710999999996</v>
      </c>
      <c r="J76" s="70"/>
      <c r="K76" s="75"/>
      <c r="L76" s="71">
        <f t="shared" si="0"/>
        <v>32223.710999999996</v>
      </c>
    </row>
    <row r="77" spans="1:12" x14ac:dyDescent="0.25">
      <c r="A77" s="35">
        <v>59</v>
      </c>
      <c r="B77" s="46">
        <v>1701000</v>
      </c>
      <c r="C77" s="60" t="s">
        <v>325</v>
      </c>
      <c r="D77" s="46" t="s">
        <v>56</v>
      </c>
      <c r="E77" s="89">
        <v>824748.87</v>
      </c>
      <c r="F77" s="69">
        <v>32781.680000000051</v>
      </c>
      <c r="G77" s="82">
        <v>33207.01</v>
      </c>
      <c r="H77" s="70">
        <f t="shared" si="1"/>
        <v>890737.56</v>
      </c>
      <c r="I77" s="70">
        <f t="shared" si="2"/>
        <v>133610.63399999999</v>
      </c>
      <c r="J77" s="70"/>
      <c r="K77" s="75"/>
      <c r="L77" s="71">
        <f t="shared" si="0"/>
        <v>133610.63399999999</v>
      </c>
    </row>
    <row r="78" spans="1:12" x14ac:dyDescent="0.25">
      <c r="A78" s="35">
        <v>60</v>
      </c>
      <c r="B78" s="46">
        <v>1702000</v>
      </c>
      <c r="C78" s="60" t="s">
        <v>326</v>
      </c>
      <c r="D78" s="46" t="s">
        <v>57</v>
      </c>
      <c r="E78" s="89">
        <v>201004</v>
      </c>
      <c r="F78" s="69">
        <v>7138.3699999999953</v>
      </c>
      <c r="G78" s="82">
        <v>8967.2900000000009</v>
      </c>
      <c r="H78" s="70">
        <f t="shared" si="1"/>
        <v>217109.66</v>
      </c>
      <c r="I78" s="70">
        <f t="shared" si="2"/>
        <v>32566.449000000001</v>
      </c>
      <c r="J78" s="70"/>
      <c r="K78" s="75"/>
      <c r="L78" s="71">
        <f t="shared" si="0"/>
        <v>32566.449000000001</v>
      </c>
    </row>
    <row r="79" spans="1:12" x14ac:dyDescent="0.25">
      <c r="A79" s="35">
        <v>61</v>
      </c>
      <c r="B79" s="46">
        <v>1703000</v>
      </c>
      <c r="C79" s="57" t="s">
        <v>327</v>
      </c>
      <c r="D79" s="46" t="s">
        <v>58</v>
      </c>
      <c r="E79" s="89">
        <v>175177.60000000001</v>
      </c>
      <c r="F79" s="69">
        <v>5597.2299999999814</v>
      </c>
      <c r="G79" s="82">
        <v>3686.5</v>
      </c>
      <c r="H79" s="70">
        <f t="shared" si="1"/>
        <v>184461.33</v>
      </c>
      <c r="I79" s="70">
        <f t="shared" si="2"/>
        <v>27669.199499999999</v>
      </c>
      <c r="J79" s="70"/>
      <c r="K79" s="75"/>
      <c r="L79" s="71">
        <f t="shared" si="0"/>
        <v>27669.199499999999</v>
      </c>
    </row>
    <row r="80" spans="1:12" x14ac:dyDescent="0.25">
      <c r="A80" s="35">
        <v>62</v>
      </c>
      <c r="B80" s="46">
        <v>1704000</v>
      </c>
      <c r="C80" s="60" t="s">
        <v>328</v>
      </c>
      <c r="D80" s="46" t="s">
        <v>59</v>
      </c>
      <c r="E80" s="89">
        <v>141629.17000000001</v>
      </c>
      <c r="F80" s="69">
        <v>4164.359999999986</v>
      </c>
      <c r="G80" s="82">
        <v>7616.9</v>
      </c>
      <c r="H80" s="70">
        <f t="shared" si="1"/>
        <v>153410.43</v>
      </c>
      <c r="I80" s="70">
        <f t="shared" si="2"/>
        <v>23011.564499999997</v>
      </c>
      <c r="J80" s="70"/>
      <c r="K80" s="75"/>
      <c r="L80" s="71">
        <f t="shared" si="0"/>
        <v>23011.564499999997</v>
      </c>
    </row>
    <row r="81" spans="1:12" x14ac:dyDescent="0.25">
      <c r="A81" s="35">
        <v>63</v>
      </c>
      <c r="B81" s="46">
        <v>1705000</v>
      </c>
      <c r="C81" s="60" t="s">
        <v>329</v>
      </c>
      <c r="D81" s="46" t="s">
        <v>60</v>
      </c>
      <c r="E81" s="89">
        <v>1441688.72</v>
      </c>
      <c r="F81" s="69">
        <v>54658.370000000112</v>
      </c>
      <c r="G81" s="82">
        <v>64898.48</v>
      </c>
      <c r="H81" s="70">
        <f t="shared" si="1"/>
        <v>1561245.57</v>
      </c>
      <c r="I81" s="70">
        <f t="shared" si="2"/>
        <v>234186.83550000002</v>
      </c>
      <c r="J81" s="70"/>
      <c r="K81" s="75"/>
      <c r="L81" s="71">
        <f t="shared" si="0"/>
        <v>234186.83550000002</v>
      </c>
    </row>
    <row r="82" spans="1:12" x14ac:dyDescent="0.25">
      <c r="A82" s="35">
        <v>64</v>
      </c>
      <c r="B82" s="46">
        <v>1802000</v>
      </c>
      <c r="C82" s="57" t="s">
        <v>330</v>
      </c>
      <c r="D82" s="46" t="s">
        <v>61</v>
      </c>
      <c r="E82" s="89">
        <v>145614.49</v>
      </c>
      <c r="F82" s="69">
        <v>4504.5400000000081</v>
      </c>
      <c r="G82" s="82">
        <v>6053.37</v>
      </c>
      <c r="H82" s="70">
        <f t="shared" si="1"/>
        <v>156172.4</v>
      </c>
      <c r="I82" s="70">
        <f t="shared" si="2"/>
        <v>23425.859999999997</v>
      </c>
      <c r="J82" s="70"/>
      <c r="K82" s="75"/>
      <c r="L82" s="71">
        <f t="shared" si="0"/>
        <v>23425.859999999997</v>
      </c>
    </row>
    <row r="83" spans="1:12" x14ac:dyDescent="0.25">
      <c r="A83" s="35">
        <v>65</v>
      </c>
      <c r="B83" s="46">
        <v>1803000</v>
      </c>
      <c r="C83" s="57" t="s">
        <v>331</v>
      </c>
      <c r="D83" s="46" t="s">
        <v>62</v>
      </c>
      <c r="E83" s="89">
        <v>1509802.89</v>
      </c>
      <c r="F83" s="69">
        <v>52734.260000000009</v>
      </c>
      <c r="G83" s="82">
        <v>110975.98</v>
      </c>
      <c r="H83" s="70">
        <f t="shared" si="1"/>
        <v>1673513.13</v>
      </c>
      <c r="I83" s="70">
        <f t="shared" si="2"/>
        <v>251026.96949999998</v>
      </c>
      <c r="J83" s="70"/>
      <c r="K83" s="75"/>
      <c r="L83" s="71">
        <f t="shared" si="0"/>
        <v>251026.96949999998</v>
      </c>
    </row>
    <row r="84" spans="1:12" x14ac:dyDescent="0.25">
      <c r="A84" s="35">
        <v>66</v>
      </c>
      <c r="B84" s="46">
        <v>1804000</v>
      </c>
      <c r="C84" s="60" t="s">
        <v>332</v>
      </c>
      <c r="D84" s="46" t="s">
        <v>63</v>
      </c>
      <c r="E84" s="89">
        <v>1007586.03</v>
      </c>
      <c r="F84" s="69">
        <v>39121.949999999953</v>
      </c>
      <c r="G84" s="82">
        <v>45819.97</v>
      </c>
      <c r="H84" s="70">
        <f t="shared" si="1"/>
        <v>1092527.95</v>
      </c>
      <c r="I84" s="70">
        <f t="shared" si="2"/>
        <v>163879.19249999998</v>
      </c>
      <c r="J84" s="70"/>
      <c r="K84" s="75"/>
      <c r="L84" s="71">
        <f t="shared" ref="L84:L147" si="3">I84+J84-K84</f>
        <v>163879.19249999998</v>
      </c>
    </row>
    <row r="85" spans="1:12" x14ac:dyDescent="0.25">
      <c r="A85" s="35">
        <v>67</v>
      </c>
      <c r="B85" s="46">
        <v>1901000</v>
      </c>
      <c r="C85" s="57" t="s">
        <v>333</v>
      </c>
      <c r="D85" s="46" t="s">
        <v>64</v>
      </c>
      <c r="E85" s="89">
        <v>207082.08</v>
      </c>
      <c r="F85" s="69">
        <v>6660.5100000000093</v>
      </c>
      <c r="G85" s="82">
        <v>4169.3</v>
      </c>
      <c r="H85" s="70">
        <f t="shared" si="1"/>
        <v>217911.88999999998</v>
      </c>
      <c r="I85" s="70">
        <f t="shared" si="2"/>
        <v>32686.783499999998</v>
      </c>
      <c r="J85" s="70"/>
      <c r="K85" s="75"/>
      <c r="L85" s="71">
        <f t="shared" si="3"/>
        <v>32686.783499999998</v>
      </c>
    </row>
    <row r="86" spans="1:12" x14ac:dyDescent="0.25">
      <c r="A86" s="35">
        <v>68</v>
      </c>
      <c r="B86" s="46">
        <v>1905000</v>
      </c>
      <c r="C86" s="57" t="s">
        <v>334</v>
      </c>
      <c r="D86" s="46" t="s">
        <v>65</v>
      </c>
      <c r="E86" s="89">
        <v>655547.09</v>
      </c>
      <c r="F86" s="69">
        <v>24039.369999999995</v>
      </c>
      <c r="G86" s="82">
        <v>28664.48</v>
      </c>
      <c r="H86" s="70">
        <f t="shared" ref="H86:H149" si="4">SUM(E86:G86)</f>
        <v>708250.94</v>
      </c>
      <c r="I86" s="70">
        <f t="shared" ref="I86:I149" si="5">H86*15%</f>
        <v>106237.64099999999</v>
      </c>
      <c r="J86" s="70"/>
      <c r="K86" s="75"/>
      <c r="L86" s="71">
        <f t="shared" si="3"/>
        <v>106237.64099999999</v>
      </c>
    </row>
    <row r="87" spans="1:12" x14ac:dyDescent="0.25">
      <c r="A87" s="35">
        <v>69</v>
      </c>
      <c r="B87" s="46">
        <v>2002000</v>
      </c>
      <c r="C87" s="57" t="s">
        <v>335</v>
      </c>
      <c r="D87" s="46" t="s">
        <v>66</v>
      </c>
      <c r="E87" s="89">
        <v>259970.44</v>
      </c>
      <c r="F87" s="69">
        <v>7032.2199999999721</v>
      </c>
      <c r="G87" s="82">
        <v>18652.099999999999</v>
      </c>
      <c r="H87" s="70">
        <f>SUM(E87:G87)</f>
        <v>285654.75999999995</v>
      </c>
      <c r="I87" s="70">
        <f t="shared" si="5"/>
        <v>42848.213999999993</v>
      </c>
      <c r="J87" s="70"/>
      <c r="K87" s="75"/>
      <c r="L87" s="71">
        <f t="shared" si="3"/>
        <v>42848.213999999993</v>
      </c>
    </row>
    <row r="88" spans="1:12" x14ac:dyDescent="0.25">
      <c r="A88" s="35">
        <v>70</v>
      </c>
      <c r="B88" s="46">
        <v>2104000</v>
      </c>
      <c r="C88" s="57" t="s">
        <v>336</v>
      </c>
      <c r="D88" s="46" t="s">
        <v>67</v>
      </c>
      <c r="E88" s="89">
        <v>367942.43</v>
      </c>
      <c r="F88" s="69">
        <v>9975.0200000000186</v>
      </c>
      <c r="G88" s="82">
        <v>50334.34</v>
      </c>
      <c r="H88" s="70">
        <f t="shared" si="4"/>
        <v>428251.79000000004</v>
      </c>
      <c r="I88" s="70">
        <f t="shared" si="5"/>
        <v>64237.768500000006</v>
      </c>
      <c r="J88" s="70"/>
      <c r="K88" s="75"/>
      <c r="L88" s="71">
        <f t="shared" si="3"/>
        <v>64237.768500000006</v>
      </c>
    </row>
    <row r="89" spans="1:12" x14ac:dyDescent="0.25">
      <c r="A89" s="35">
        <v>71</v>
      </c>
      <c r="B89" s="46">
        <v>2105000</v>
      </c>
      <c r="C89" s="60" t="s">
        <v>337</v>
      </c>
      <c r="D89" s="46" t="s">
        <v>68</v>
      </c>
      <c r="E89" s="89">
        <v>358464.27</v>
      </c>
      <c r="F89" s="69">
        <v>12570.539999999979</v>
      </c>
      <c r="G89" s="82">
        <v>25747.88</v>
      </c>
      <c r="H89" s="70">
        <f t="shared" si="4"/>
        <v>396782.69</v>
      </c>
      <c r="I89" s="70">
        <f t="shared" si="5"/>
        <v>59517.4035</v>
      </c>
      <c r="J89" s="70"/>
      <c r="K89" s="75"/>
      <c r="L89" s="71">
        <f t="shared" si="3"/>
        <v>59517.4035</v>
      </c>
    </row>
    <row r="90" spans="1:12" x14ac:dyDescent="0.25">
      <c r="A90" s="35">
        <v>72</v>
      </c>
      <c r="B90" s="46">
        <v>2202000</v>
      </c>
      <c r="C90" s="60" t="s">
        <v>338</v>
      </c>
      <c r="D90" s="46" t="s">
        <v>69</v>
      </c>
      <c r="E90" s="89">
        <v>318680.28999999998</v>
      </c>
      <c r="F90" s="69">
        <v>11984.5</v>
      </c>
      <c r="G90" s="82">
        <v>36933.769999999997</v>
      </c>
      <c r="H90" s="70">
        <f t="shared" si="4"/>
        <v>367598.56</v>
      </c>
      <c r="I90" s="70">
        <f t="shared" si="5"/>
        <v>55139.784</v>
      </c>
      <c r="J90" s="70"/>
      <c r="K90" s="75"/>
      <c r="L90" s="71">
        <f t="shared" si="3"/>
        <v>55139.784</v>
      </c>
    </row>
    <row r="91" spans="1:12" x14ac:dyDescent="0.25">
      <c r="A91" s="35">
        <v>73</v>
      </c>
      <c r="B91" s="46">
        <v>2203000</v>
      </c>
      <c r="C91" s="57" t="s">
        <v>339</v>
      </c>
      <c r="D91" s="46" t="s">
        <v>70</v>
      </c>
      <c r="E91" s="89">
        <v>421387.52000000002</v>
      </c>
      <c r="F91" s="69">
        <v>15966.909999999974</v>
      </c>
      <c r="G91" s="82">
        <v>77677.039999999994</v>
      </c>
      <c r="H91" s="70">
        <f t="shared" si="4"/>
        <v>515031.47</v>
      </c>
      <c r="I91" s="70">
        <f t="shared" si="5"/>
        <v>77254.720499999996</v>
      </c>
      <c r="J91" s="70"/>
      <c r="K91" s="75"/>
      <c r="L91" s="71">
        <f t="shared" si="3"/>
        <v>77254.720499999996</v>
      </c>
    </row>
    <row r="92" spans="1:12" x14ac:dyDescent="0.25">
      <c r="A92" s="35">
        <v>74</v>
      </c>
      <c r="B92" s="46">
        <v>2301000</v>
      </c>
      <c r="C92" s="60" t="s">
        <v>340</v>
      </c>
      <c r="D92" s="46" t="s">
        <v>71</v>
      </c>
      <c r="E92" s="89">
        <v>2592620.0099999998</v>
      </c>
      <c r="F92" s="69">
        <v>105234.95000000019</v>
      </c>
      <c r="G92" s="82">
        <v>107270.72</v>
      </c>
      <c r="H92" s="70">
        <f t="shared" si="4"/>
        <v>2805125.68</v>
      </c>
      <c r="I92" s="70">
        <f t="shared" si="5"/>
        <v>420768.85200000001</v>
      </c>
      <c r="J92" s="70"/>
      <c r="K92" s="75"/>
      <c r="L92" s="71">
        <f t="shared" si="3"/>
        <v>420768.85200000001</v>
      </c>
    </row>
    <row r="93" spans="1:12" x14ac:dyDescent="0.25">
      <c r="A93" s="35">
        <v>75</v>
      </c>
      <c r="B93" s="46">
        <v>2303000</v>
      </c>
      <c r="C93" s="60" t="s">
        <v>341</v>
      </c>
      <c r="D93" s="46" t="s">
        <v>72</v>
      </c>
      <c r="E93" s="89">
        <v>817367.68</v>
      </c>
      <c r="F93" s="69">
        <v>33012.199999999953</v>
      </c>
      <c r="G93" s="82">
        <v>36747.61</v>
      </c>
      <c r="H93" s="70">
        <f t="shared" si="4"/>
        <v>887127.49</v>
      </c>
      <c r="I93" s="70">
        <f t="shared" si="5"/>
        <v>133069.12349999999</v>
      </c>
      <c r="J93" s="70"/>
      <c r="K93" s="75"/>
      <c r="L93" s="71">
        <f t="shared" si="3"/>
        <v>133069.12349999999</v>
      </c>
    </row>
    <row r="94" spans="1:12" x14ac:dyDescent="0.25">
      <c r="A94" s="35">
        <v>76</v>
      </c>
      <c r="B94" s="46">
        <v>2304000</v>
      </c>
      <c r="C94" s="60" t="s">
        <v>342</v>
      </c>
      <c r="D94" s="46" t="s">
        <v>73</v>
      </c>
      <c r="E94" s="89">
        <v>84896.11</v>
      </c>
      <c r="F94" s="69">
        <v>3101.1499999999942</v>
      </c>
      <c r="G94" s="82">
        <v>4843.12</v>
      </c>
      <c r="H94" s="70">
        <f t="shared" si="4"/>
        <v>92840.37999999999</v>
      </c>
      <c r="I94" s="70">
        <f t="shared" si="5"/>
        <v>13926.056999999999</v>
      </c>
      <c r="J94" s="70"/>
      <c r="K94" s="75"/>
      <c r="L94" s="71">
        <f t="shared" si="3"/>
        <v>13926.056999999999</v>
      </c>
    </row>
    <row r="95" spans="1:12" x14ac:dyDescent="0.25">
      <c r="A95" s="35">
        <v>77</v>
      </c>
      <c r="B95" s="46">
        <v>2305000</v>
      </c>
      <c r="C95" s="60" t="s">
        <v>343</v>
      </c>
      <c r="D95" s="46" t="s">
        <v>74</v>
      </c>
      <c r="E95" s="89">
        <v>267980.02</v>
      </c>
      <c r="F95" s="69">
        <v>10417.109999999986</v>
      </c>
      <c r="G95" s="82">
        <v>7593.07</v>
      </c>
      <c r="H95" s="70">
        <f t="shared" si="4"/>
        <v>285990.2</v>
      </c>
      <c r="I95" s="70">
        <f t="shared" si="5"/>
        <v>42898.53</v>
      </c>
      <c r="J95" s="70"/>
      <c r="K95" s="75"/>
      <c r="L95" s="71">
        <f t="shared" si="3"/>
        <v>42898.53</v>
      </c>
    </row>
    <row r="96" spans="1:12" x14ac:dyDescent="0.25">
      <c r="A96" s="35">
        <v>78</v>
      </c>
      <c r="B96" s="46">
        <v>2306000</v>
      </c>
      <c r="C96" s="57" t="s">
        <v>344</v>
      </c>
      <c r="D96" s="46" t="s">
        <v>75</v>
      </c>
      <c r="E96" s="89">
        <v>115292.85</v>
      </c>
      <c r="F96" s="69">
        <v>4816.0099999999948</v>
      </c>
      <c r="G96" s="82">
        <v>5049.7700000000004</v>
      </c>
      <c r="H96" s="70">
        <f t="shared" si="4"/>
        <v>125158.63</v>
      </c>
      <c r="I96" s="70">
        <f t="shared" si="5"/>
        <v>18773.7945</v>
      </c>
      <c r="J96" s="70"/>
      <c r="K96" s="75"/>
      <c r="L96" s="71">
        <f t="shared" si="3"/>
        <v>18773.7945</v>
      </c>
    </row>
    <row r="97" spans="1:12" x14ac:dyDescent="0.25">
      <c r="A97" s="35">
        <v>79</v>
      </c>
      <c r="B97" s="46">
        <v>2307000</v>
      </c>
      <c r="C97" s="57" t="s">
        <v>345</v>
      </c>
      <c r="D97" s="46" t="s">
        <v>76</v>
      </c>
      <c r="E97" s="89">
        <v>681342.42</v>
      </c>
      <c r="F97" s="69">
        <v>26594.339999999967</v>
      </c>
      <c r="G97" s="82">
        <v>18946.54</v>
      </c>
      <c r="H97" s="70">
        <f t="shared" si="4"/>
        <v>726883.3</v>
      </c>
      <c r="I97" s="70">
        <f t="shared" si="5"/>
        <v>109032.49500000001</v>
      </c>
      <c r="J97" s="70"/>
      <c r="K97" s="75"/>
      <c r="L97" s="71">
        <f t="shared" si="3"/>
        <v>109032.49500000001</v>
      </c>
    </row>
    <row r="98" spans="1:12" x14ac:dyDescent="0.25">
      <c r="A98" s="35">
        <v>80</v>
      </c>
      <c r="B98" s="46">
        <v>2402000</v>
      </c>
      <c r="C98" s="60" t="s">
        <v>346</v>
      </c>
      <c r="D98" s="46" t="s">
        <v>77</v>
      </c>
      <c r="E98" s="89">
        <v>197443.77</v>
      </c>
      <c r="F98" s="69">
        <v>8007.710000000021</v>
      </c>
      <c r="G98" s="82">
        <v>12797.01</v>
      </c>
      <c r="H98" s="70">
        <f t="shared" si="4"/>
        <v>218248.49000000002</v>
      </c>
      <c r="I98" s="70">
        <f t="shared" si="5"/>
        <v>32737.273500000003</v>
      </c>
      <c r="J98" s="70"/>
      <c r="K98" s="75"/>
      <c r="L98" s="71">
        <f t="shared" si="3"/>
        <v>32737.273500000003</v>
      </c>
    </row>
    <row r="99" spans="1:12" x14ac:dyDescent="0.25">
      <c r="A99" s="35">
        <v>81</v>
      </c>
      <c r="B99" s="46">
        <v>2403000</v>
      </c>
      <c r="C99" s="60" t="s">
        <v>347</v>
      </c>
      <c r="D99" s="46" t="s">
        <v>78</v>
      </c>
      <c r="E99" s="89">
        <v>128764.33</v>
      </c>
      <c r="F99" s="69">
        <v>4937.8100000000122</v>
      </c>
      <c r="G99" s="82">
        <v>5677.08</v>
      </c>
      <c r="H99" s="70">
        <f t="shared" si="4"/>
        <v>139379.22</v>
      </c>
      <c r="I99" s="70">
        <f t="shared" si="5"/>
        <v>20906.882999999998</v>
      </c>
      <c r="J99" s="70"/>
      <c r="K99" s="75"/>
      <c r="L99" s="71">
        <f t="shared" si="3"/>
        <v>20906.882999999998</v>
      </c>
    </row>
    <row r="100" spans="1:12" x14ac:dyDescent="0.25">
      <c r="A100" s="35">
        <v>82</v>
      </c>
      <c r="B100" s="46">
        <v>2404000</v>
      </c>
      <c r="C100" s="60" t="s">
        <v>348</v>
      </c>
      <c r="D100" s="46" t="s">
        <v>79</v>
      </c>
      <c r="E100" s="89">
        <v>435104.29</v>
      </c>
      <c r="F100" s="69">
        <v>16343.950000000012</v>
      </c>
      <c r="G100" s="82">
        <v>22308.23</v>
      </c>
      <c r="H100" s="70">
        <f t="shared" si="4"/>
        <v>473756.47</v>
      </c>
      <c r="I100" s="70">
        <f t="shared" si="5"/>
        <v>71063.470499999996</v>
      </c>
      <c r="J100" s="70"/>
      <c r="K100" s="75"/>
      <c r="L100" s="71">
        <f t="shared" si="3"/>
        <v>71063.470499999996</v>
      </c>
    </row>
    <row r="101" spans="1:12" x14ac:dyDescent="0.25">
      <c r="A101" s="35">
        <v>83</v>
      </c>
      <c r="B101" s="46">
        <v>2501000</v>
      </c>
      <c r="C101" s="57" t="s">
        <v>349</v>
      </c>
      <c r="D101" s="46" t="s">
        <v>80</v>
      </c>
      <c r="E101" s="89">
        <v>150706.95000000001</v>
      </c>
      <c r="F101" s="69">
        <v>4704.6199999999953</v>
      </c>
      <c r="G101" s="82">
        <v>15320.21</v>
      </c>
      <c r="H101" s="70">
        <f t="shared" si="4"/>
        <v>170731.78</v>
      </c>
      <c r="I101" s="70">
        <f t="shared" si="5"/>
        <v>25609.767</v>
      </c>
      <c r="J101" s="70"/>
      <c r="K101" s="75"/>
      <c r="L101" s="71">
        <f t="shared" si="3"/>
        <v>25609.767</v>
      </c>
    </row>
    <row r="102" spans="1:12" x14ac:dyDescent="0.25">
      <c r="A102" s="35">
        <v>84</v>
      </c>
      <c r="B102" s="46">
        <v>2502000</v>
      </c>
      <c r="C102" s="60" t="s">
        <v>350</v>
      </c>
      <c r="D102" s="46" t="s">
        <v>81</v>
      </c>
      <c r="E102" s="89">
        <v>228972.67</v>
      </c>
      <c r="F102" s="69">
        <v>8964.8699999999953</v>
      </c>
      <c r="G102" s="82">
        <v>12659.66</v>
      </c>
      <c r="H102" s="70">
        <f t="shared" si="4"/>
        <v>250597.2</v>
      </c>
      <c r="I102" s="70">
        <f t="shared" si="5"/>
        <v>37589.58</v>
      </c>
      <c r="J102" s="70"/>
      <c r="K102" s="75"/>
      <c r="L102" s="71">
        <f t="shared" si="3"/>
        <v>37589.58</v>
      </c>
    </row>
    <row r="103" spans="1:12" x14ac:dyDescent="0.25">
      <c r="A103" s="35">
        <v>85</v>
      </c>
      <c r="B103" s="46">
        <v>2503000</v>
      </c>
      <c r="C103" s="60" t="s">
        <v>351</v>
      </c>
      <c r="D103" s="46" t="s">
        <v>82</v>
      </c>
      <c r="E103" s="89">
        <v>97881.25</v>
      </c>
      <c r="F103" s="69">
        <v>3594.2100000000064</v>
      </c>
      <c r="G103" s="82">
        <v>6785</v>
      </c>
      <c r="H103" s="70">
        <f t="shared" si="4"/>
        <v>108260.46</v>
      </c>
      <c r="I103" s="70">
        <f t="shared" si="5"/>
        <v>16239.069</v>
      </c>
      <c r="J103" s="70"/>
      <c r="K103" s="75"/>
      <c r="L103" s="71">
        <f t="shared" si="3"/>
        <v>16239.069</v>
      </c>
    </row>
    <row r="104" spans="1:12" x14ac:dyDescent="0.25">
      <c r="A104" s="35">
        <v>86</v>
      </c>
      <c r="B104" s="46">
        <v>2601000</v>
      </c>
      <c r="C104" s="60" t="s">
        <v>352</v>
      </c>
      <c r="D104" s="46" t="s">
        <v>83</v>
      </c>
      <c r="E104" s="89">
        <v>175233.79</v>
      </c>
      <c r="F104" s="69">
        <v>6808.359999999986</v>
      </c>
      <c r="G104" s="82">
        <v>6526.45</v>
      </c>
      <c r="H104" s="70">
        <f t="shared" si="4"/>
        <v>188568.6</v>
      </c>
      <c r="I104" s="70">
        <f t="shared" si="5"/>
        <v>28285.29</v>
      </c>
      <c r="J104" s="70"/>
      <c r="K104" s="75"/>
      <c r="L104" s="71">
        <f t="shared" si="3"/>
        <v>28285.29</v>
      </c>
    </row>
    <row r="105" spans="1:12" x14ac:dyDescent="0.25">
      <c r="A105" s="35">
        <v>87</v>
      </c>
      <c r="B105" s="46">
        <v>2602000</v>
      </c>
      <c r="C105" s="60" t="s">
        <v>353</v>
      </c>
      <c r="D105" s="46" t="s">
        <v>84</v>
      </c>
      <c r="E105" s="89">
        <v>309099.71000000002</v>
      </c>
      <c r="F105" s="69">
        <v>12654.659999999974</v>
      </c>
      <c r="G105" s="82">
        <v>12617.04</v>
      </c>
      <c r="H105" s="70">
        <f t="shared" si="4"/>
        <v>334371.40999999997</v>
      </c>
      <c r="I105" s="70">
        <f t="shared" si="5"/>
        <v>50155.711499999998</v>
      </c>
      <c r="J105" s="70"/>
      <c r="K105" s="75"/>
      <c r="L105" s="71">
        <f t="shared" si="3"/>
        <v>50155.711499999998</v>
      </c>
    </row>
    <row r="106" spans="1:12" x14ac:dyDescent="0.25">
      <c r="A106" s="35">
        <v>88</v>
      </c>
      <c r="B106" s="20">
        <v>2603000</v>
      </c>
      <c r="C106" s="22" t="s">
        <v>354</v>
      </c>
      <c r="D106" s="20" t="s">
        <v>85</v>
      </c>
      <c r="E106" s="72">
        <v>1071137.8799999999</v>
      </c>
      <c r="F106" s="72">
        <v>40063.020000000019</v>
      </c>
      <c r="G106" s="83">
        <v>34796.339999999997</v>
      </c>
      <c r="H106" s="73">
        <f t="shared" si="4"/>
        <v>1145997.24</v>
      </c>
      <c r="I106" s="73">
        <f t="shared" si="5"/>
        <v>171899.58599999998</v>
      </c>
      <c r="J106" s="73">
        <v>40692.239999999998</v>
      </c>
      <c r="K106" s="74">
        <v>170419.85</v>
      </c>
      <c r="L106" s="67">
        <f t="shared" si="3"/>
        <v>42171.975999999966</v>
      </c>
    </row>
    <row r="107" spans="1:12" x14ac:dyDescent="0.25">
      <c r="A107" s="35">
        <v>89</v>
      </c>
      <c r="B107" s="46">
        <v>2604000</v>
      </c>
      <c r="C107" s="60" t="s">
        <v>355</v>
      </c>
      <c r="D107" s="46" t="s">
        <v>86</v>
      </c>
      <c r="E107" s="89">
        <v>169048.4</v>
      </c>
      <c r="F107" s="69">
        <v>7272.570000000007</v>
      </c>
      <c r="G107" s="82">
        <v>4447.22</v>
      </c>
      <c r="H107" s="70">
        <f t="shared" si="4"/>
        <v>180768.19</v>
      </c>
      <c r="I107" s="70">
        <f t="shared" si="5"/>
        <v>27115.228500000001</v>
      </c>
      <c r="J107" s="70"/>
      <c r="K107" s="75"/>
      <c r="L107" s="71">
        <f t="shared" si="3"/>
        <v>27115.228500000001</v>
      </c>
    </row>
    <row r="108" spans="1:12" x14ac:dyDescent="0.25">
      <c r="A108" s="35">
        <v>90</v>
      </c>
      <c r="B108" s="46">
        <v>2605000</v>
      </c>
      <c r="C108" s="60" t="s">
        <v>356</v>
      </c>
      <c r="D108" s="46" t="s">
        <v>87</v>
      </c>
      <c r="E108" s="89">
        <v>984104.02</v>
      </c>
      <c r="F108" s="69">
        <v>38801.400000000023</v>
      </c>
      <c r="G108" s="82">
        <v>30787.4</v>
      </c>
      <c r="H108" s="70">
        <f t="shared" si="4"/>
        <v>1053692.82</v>
      </c>
      <c r="I108" s="70">
        <f t="shared" si="5"/>
        <v>158053.92300000001</v>
      </c>
      <c r="J108" s="70"/>
      <c r="K108" s="75"/>
      <c r="L108" s="71">
        <f t="shared" si="3"/>
        <v>158053.92300000001</v>
      </c>
    </row>
    <row r="109" spans="1:12" x14ac:dyDescent="0.25">
      <c r="A109" s="35">
        <v>91</v>
      </c>
      <c r="B109" s="46">
        <v>2606000</v>
      </c>
      <c r="C109" s="57" t="s">
        <v>357</v>
      </c>
      <c r="D109" s="46" t="s">
        <v>88</v>
      </c>
      <c r="E109" s="89">
        <v>755879.19</v>
      </c>
      <c r="F109" s="69">
        <v>31139.75</v>
      </c>
      <c r="G109" s="82">
        <v>31316.46</v>
      </c>
      <c r="H109" s="70">
        <f t="shared" si="4"/>
        <v>818335.39999999991</v>
      </c>
      <c r="I109" s="70">
        <f t="shared" si="5"/>
        <v>122750.30999999998</v>
      </c>
      <c r="J109" s="70"/>
      <c r="K109" s="75"/>
      <c r="L109" s="71">
        <f t="shared" si="3"/>
        <v>122750.30999999998</v>
      </c>
    </row>
    <row r="110" spans="1:12" x14ac:dyDescent="0.25">
      <c r="A110" s="35">
        <v>92</v>
      </c>
      <c r="B110" s="46">
        <v>2607000</v>
      </c>
      <c r="C110" s="60" t="s">
        <v>358</v>
      </c>
      <c r="D110" s="46" t="s">
        <v>89</v>
      </c>
      <c r="E110" s="89">
        <v>186062.86</v>
      </c>
      <c r="F110" s="69">
        <v>6371.6900000000023</v>
      </c>
      <c r="G110" s="82">
        <v>9764.17</v>
      </c>
      <c r="H110" s="70">
        <f t="shared" si="4"/>
        <v>202198.72</v>
      </c>
      <c r="I110" s="70">
        <f t="shared" si="5"/>
        <v>30329.807999999997</v>
      </c>
      <c r="J110" s="70"/>
      <c r="K110" s="75"/>
      <c r="L110" s="71">
        <f t="shared" si="3"/>
        <v>30329.807999999997</v>
      </c>
    </row>
    <row r="111" spans="1:12" x14ac:dyDescent="0.25">
      <c r="A111" s="35">
        <v>93</v>
      </c>
      <c r="B111" s="46">
        <v>2703000</v>
      </c>
      <c r="C111" s="60" t="s">
        <v>359</v>
      </c>
      <c r="D111" s="46" t="s">
        <v>90</v>
      </c>
      <c r="E111" s="89">
        <v>122788.68</v>
      </c>
      <c r="F111" s="69">
        <v>4621.6500000000087</v>
      </c>
      <c r="G111" s="82">
        <v>5540.52</v>
      </c>
      <c r="H111" s="70">
        <f t="shared" si="4"/>
        <v>132950.85</v>
      </c>
      <c r="I111" s="70">
        <f t="shared" si="5"/>
        <v>19942.627499999999</v>
      </c>
      <c r="J111" s="70"/>
      <c r="K111" s="75"/>
      <c r="L111" s="71">
        <f t="shared" si="3"/>
        <v>19942.627499999999</v>
      </c>
    </row>
    <row r="112" spans="1:12" x14ac:dyDescent="0.25">
      <c r="A112" s="35">
        <v>94</v>
      </c>
      <c r="B112" s="46">
        <v>2705000</v>
      </c>
      <c r="C112" s="60" t="s">
        <v>360</v>
      </c>
      <c r="D112" s="46" t="s">
        <v>91</v>
      </c>
      <c r="E112" s="89">
        <v>1009864.81</v>
      </c>
      <c r="F112" s="69">
        <v>39217.699999999953</v>
      </c>
      <c r="G112" s="82">
        <v>33260.370000000003</v>
      </c>
      <c r="H112" s="70">
        <f t="shared" si="4"/>
        <v>1082342.8800000001</v>
      </c>
      <c r="I112" s="70">
        <f t="shared" si="5"/>
        <v>162351.432</v>
      </c>
      <c r="J112" s="70"/>
      <c r="K112" s="75"/>
      <c r="L112" s="71">
        <f t="shared" si="3"/>
        <v>162351.432</v>
      </c>
    </row>
    <row r="113" spans="1:12" x14ac:dyDescent="0.25">
      <c r="A113" s="35">
        <v>95</v>
      </c>
      <c r="B113" s="46">
        <v>2803000</v>
      </c>
      <c r="C113" s="60" t="s">
        <v>361</v>
      </c>
      <c r="D113" s="46" t="s">
        <v>92</v>
      </c>
      <c r="E113" s="89">
        <v>155296.49</v>
      </c>
      <c r="F113" s="69">
        <v>5621.320000000007</v>
      </c>
      <c r="G113" s="82">
        <v>14576.44</v>
      </c>
      <c r="H113" s="70">
        <f t="shared" si="4"/>
        <v>175494.25</v>
      </c>
      <c r="I113" s="70">
        <f t="shared" si="5"/>
        <v>26324.137500000001</v>
      </c>
      <c r="J113" s="70"/>
      <c r="K113" s="75"/>
      <c r="L113" s="71">
        <f t="shared" si="3"/>
        <v>26324.137500000001</v>
      </c>
    </row>
    <row r="114" spans="1:12" x14ac:dyDescent="0.25">
      <c r="A114" s="35">
        <v>96</v>
      </c>
      <c r="B114" s="46">
        <v>2807000</v>
      </c>
      <c r="C114" s="60" t="s">
        <v>362</v>
      </c>
      <c r="D114" s="46" t="s">
        <v>93</v>
      </c>
      <c r="E114" s="89">
        <v>855073.29</v>
      </c>
      <c r="F114" s="69">
        <v>34320.239999999991</v>
      </c>
      <c r="G114" s="82">
        <v>67687.600000000006</v>
      </c>
      <c r="H114" s="70">
        <f t="shared" si="4"/>
        <v>957081.13</v>
      </c>
      <c r="I114" s="70">
        <f t="shared" si="5"/>
        <v>143562.16949999999</v>
      </c>
      <c r="J114" s="70"/>
      <c r="K114" s="75"/>
      <c r="L114" s="71">
        <f t="shared" si="3"/>
        <v>143562.16949999999</v>
      </c>
    </row>
    <row r="115" spans="1:12" x14ac:dyDescent="0.25">
      <c r="A115" s="35">
        <v>97</v>
      </c>
      <c r="B115" s="46">
        <v>2808000</v>
      </c>
      <c r="C115" s="60" t="s">
        <v>363</v>
      </c>
      <c r="D115" s="46" t="s">
        <v>94</v>
      </c>
      <c r="E115" s="89">
        <v>861876.36</v>
      </c>
      <c r="F115" s="69">
        <v>32491.5</v>
      </c>
      <c r="G115" s="82">
        <v>46817.34</v>
      </c>
      <c r="H115" s="70">
        <f t="shared" si="4"/>
        <v>941185.2</v>
      </c>
      <c r="I115" s="70">
        <f t="shared" si="5"/>
        <v>141177.78</v>
      </c>
      <c r="J115" s="70"/>
      <c r="K115" s="75"/>
      <c r="L115" s="71">
        <f t="shared" si="3"/>
        <v>141177.78</v>
      </c>
    </row>
    <row r="116" spans="1:12" x14ac:dyDescent="0.25">
      <c r="A116" s="35">
        <v>98</v>
      </c>
      <c r="B116" s="46">
        <v>2901000</v>
      </c>
      <c r="C116" s="60" t="s">
        <v>364</v>
      </c>
      <c r="D116" s="46" t="s">
        <v>95</v>
      </c>
      <c r="E116" s="89">
        <v>146924.07</v>
      </c>
      <c r="F116" s="69">
        <v>4346.679999999993</v>
      </c>
      <c r="G116" s="82">
        <v>6554.68</v>
      </c>
      <c r="H116" s="70">
        <f t="shared" si="4"/>
        <v>157825.43</v>
      </c>
      <c r="I116" s="70">
        <f t="shared" si="5"/>
        <v>23673.814499999997</v>
      </c>
      <c r="J116" s="70"/>
      <c r="K116" s="75"/>
      <c r="L116" s="71">
        <f t="shared" si="3"/>
        <v>23673.814499999997</v>
      </c>
    </row>
    <row r="117" spans="1:12" x14ac:dyDescent="0.25">
      <c r="A117" s="35">
        <v>99</v>
      </c>
      <c r="B117" s="46">
        <v>2903000</v>
      </c>
      <c r="C117" s="57" t="s">
        <v>365</v>
      </c>
      <c r="D117" s="46" t="s">
        <v>96</v>
      </c>
      <c r="E117" s="69">
        <v>625665.96</v>
      </c>
      <c r="F117" s="69">
        <v>23879.970000000088</v>
      </c>
      <c r="G117" s="82">
        <v>40617.120000000003</v>
      </c>
      <c r="H117" s="70">
        <f t="shared" si="4"/>
        <v>690163.05</v>
      </c>
      <c r="I117" s="70">
        <f t="shared" si="5"/>
        <v>103524.4575</v>
      </c>
      <c r="J117" s="70"/>
      <c r="K117" s="75"/>
      <c r="L117" s="71">
        <f t="shared" si="3"/>
        <v>103524.4575</v>
      </c>
    </row>
    <row r="118" spans="1:12" x14ac:dyDescent="0.25">
      <c r="A118" s="35">
        <v>100</v>
      </c>
      <c r="B118" s="46">
        <v>2906000</v>
      </c>
      <c r="C118" s="57" t="s">
        <v>366</v>
      </c>
      <c r="D118" s="46" t="s">
        <v>97</v>
      </c>
      <c r="E118" s="89">
        <v>131431.64000000001</v>
      </c>
      <c r="F118" s="69">
        <v>5527.8199999999779</v>
      </c>
      <c r="G118" s="82">
        <v>3082.98</v>
      </c>
      <c r="H118" s="70">
        <f t="shared" si="4"/>
        <v>140042.44</v>
      </c>
      <c r="I118" s="70">
        <f t="shared" si="5"/>
        <v>21006.365999999998</v>
      </c>
      <c r="J118" s="70"/>
      <c r="K118" s="75"/>
      <c r="L118" s="71">
        <f t="shared" si="3"/>
        <v>21006.365999999998</v>
      </c>
    </row>
    <row r="119" spans="1:12" x14ac:dyDescent="0.25">
      <c r="A119" s="35">
        <v>101</v>
      </c>
      <c r="B119" s="46">
        <v>3001000</v>
      </c>
      <c r="C119" s="60" t="s">
        <v>367</v>
      </c>
      <c r="D119" s="46" t="s">
        <v>98</v>
      </c>
      <c r="E119" s="89">
        <v>242158.07</v>
      </c>
      <c r="F119" s="69">
        <v>9297.1199999999953</v>
      </c>
      <c r="G119" s="82">
        <v>7656.49</v>
      </c>
      <c r="H119" s="70">
        <f t="shared" si="4"/>
        <v>259111.67999999999</v>
      </c>
      <c r="I119" s="70">
        <f t="shared" si="5"/>
        <v>38866.752</v>
      </c>
      <c r="J119" s="70"/>
      <c r="K119" s="75"/>
      <c r="L119" s="71">
        <f t="shared" si="3"/>
        <v>38866.752</v>
      </c>
    </row>
    <row r="120" spans="1:12" x14ac:dyDescent="0.25">
      <c r="A120" s="35">
        <v>102</v>
      </c>
      <c r="B120" s="46">
        <v>3002000</v>
      </c>
      <c r="C120" s="60" t="s">
        <v>368</v>
      </c>
      <c r="D120" s="46" t="s">
        <v>99</v>
      </c>
      <c r="E120" s="89">
        <v>264519.69</v>
      </c>
      <c r="F120" s="69">
        <v>9195.2799999999697</v>
      </c>
      <c r="G120" s="82">
        <v>13336.26</v>
      </c>
      <c r="H120" s="70">
        <f t="shared" si="4"/>
        <v>287051.23</v>
      </c>
      <c r="I120" s="70">
        <f t="shared" si="5"/>
        <v>43057.684499999996</v>
      </c>
      <c r="J120" s="70"/>
      <c r="K120" s="75"/>
      <c r="L120" s="71">
        <f t="shared" si="3"/>
        <v>43057.684499999996</v>
      </c>
    </row>
    <row r="121" spans="1:12" x14ac:dyDescent="0.25">
      <c r="A121" s="35">
        <v>103</v>
      </c>
      <c r="B121" s="46">
        <v>3003000</v>
      </c>
      <c r="C121" s="60" t="s">
        <v>369</v>
      </c>
      <c r="D121" s="46" t="s">
        <v>100</v>
      </c>
      <c r="E121" s="89">
        <v>180187.29</v>
      </c>
      <c r="F121" s="69">
        <v>6339.5299999999988</v>
      </c>
      <c r="G121" s="82">
        <v>9176.5499999999993</v>
      </c>
      <c r="H121" s="70">
        <f t="shared" si="4"/>
        <v>195703.37</v>
      </c>
      <c r="I121" s="70">
        <f t="shared" si="5"/>
        <v>29355.505499999999</v>
      </c>
      <c r="J121" s="70"/>
      <c r="K121" s="75"/>
      <c r="L121" s="71">
        <f t="shared" si="3"/>
        <v>29355.505499999999</v>
      </c>
    </row>
    <row r="122" spans="1:12" x14ac:dyDescent="0.25">
      <c r="A122" s="35">
        <v>104</v>
      </c>
      <c r="B122" s="46">
        <v>3004000</v>
      </c>
      <c r="C122" s="57" t="s">
        <v>370</v>
      </c>
      <c r="D122" s="46" t="s">
        <v>101</v>
      </c>
      <c r="E122" s="89">
        <v>538368.42000000004</v>
      </c>
      <c r="F122" s="69">
        <v>18901.039999999921</v>
      </c>
      <c r="G122" s="82">
        <v>40646.339999999997</v>
      </c>
      <c r="H122" s="70">
        <f t="shared" si="4"/>
        <v>597915.79999999993</v>
      </c>
      <c r="I122" s="70">
        <f t="shared" si="5"/>
        <v>89687.369999999981</v>
      </c>
      <c r="J122" s="70"/>
      <c r="K122" s="75"/>
      <c r="L122" s="71">
        <f t="shared" si="3"/>
        <v>89687.369999999981</v>
      </c>
    </row>
    <row r="123" spans="1:12" x14ac:dyDescent="0.25">
      <c r="A123" s="35">
        <v>105</v>
      </c>
      <c r="B123" s="46">
        <v>3005000</v>
      </c>
      <c r="C123" s="57" t="s">
        <v>371</v>
      </c>
      <c r="D123" s="46" t="s">
        <v>102</v>
      </c>
      <c r="E123" s="89">
        <v>126579.58</v>
      </c>
      <c r="F123" s="69">
        <v>5164.1699999999983</v>
      </c>
      <c r="G123" s="82">
        <v>3489.86</v>
      </c>
      <c r="H123" s="70">
        <f t="shared" si="4"/>
        <v>135233.60999999999</v>
      </c>
      <c r="I123" s="70">
        <f t="shared" si="5"/>
        <v>20285.041499999996</v>
      </c>
      <c r="J123" s="70"/>
      <c r="K123" s="75"/>
      <c r="L123" s="71">
        <f t="shared" si="3"/>
        <v>20285.041499999996</v>
      </c>
    </row>
    <row r="124" spans="1:12" x14ac:dyDescent="0.25">
      <c r="A124" s="35">
        <v>106</v>
      </c>
      <c r="B124" s="46">
        <v>3102000</v>
      </c>
      <c r="C124" s="57" t="s">
        <v>372</v>
      </c>
      <c r="D124" s="46" t="s">
        <v>103</v>
      </c>
      <c r="E124" s="89">
        <v>120438.51</v>
      </c>
      <c r="F124" s="69">
        <v>5018.5100000000093</v>
      </c>
      <c r="G124" s="82">
        <v>2851.73</v>
      </c>
      <c r="H124" s="70">
        <f t="shared" si="4"/>
        <v>128308.75</v>
      </c>
      <c r="I124" s="70">
        <f t="shared" si="5"/>
        <v>19246.3125</v>
      </c>
      <c r="J124" s="70"/>
      <c r="K124" s="75"/>
      <c r="L124" s="71">
        <f t="shared" si="3"/>
        <v>19246.3125</v>
      </c>
    </row>
    <row r="125" spans="1:12" x14ac:dyDescent="0.25">
      <c r="A125" s="35">
        <v>107</v>
      </c>
      <c r="B125" s="30">
        <v>3104000</v>
      </c>
      <c r="C125" s="29" t="s">
        <v>373</v>
      </c>
      <c r="D125" s="30" t="s">
        <v>104</v>
      </c>
      <c r="E125" s="76">
        <v>0</v>
      </c>
      <c r="F125" s="76">
        <v>0</v>
      </c>
      <c r="G125" s="84">
        <v>0</v>
      </c>
      <c r="H125" s="77">
        <f t="shared" si="4"/>
        <v>0</v>
      </c>
      <c r="I125" s="77">
        <f t="shared" si="5"/>
        <v>0</v>
      </c>
      <c r="J125" s="77">
        <v>177.95</v>
      </c>
      <c r="K125" s="78">
        <v>177.95</v>
      </c>
      <c r="L125" s="79">
        <f t="shared" si="3"/>
        <v>0</v>
      </c>
    </row>
    <row r="126" spans="1:12" x14ac:dyDescent="0.25">
      <c r="A126" s="35">
        <v>108</v>
      </c>
      <c r="B126" s="46">
        <v>3105000</v>
      </c>
      <c r="C126" s="60" t="s">
        <v>374</v>
      </c>
      <c r="D126" s="46" t="s">
        <v>105</v>
      </c>
      <c r="E126" s="89">
        <v>452134.35</v>
      </c>
      <c r="F126" s="69">
        <v>18140.270000000019</v>
      </c>
      <c r="G126" s="82">
        <v>20833.87</v>
      </c>
      <c r="H126" s="70">
        <f t="shared" si="4"/>
        <v>491108.49</v>
      </c>
      <c r="I126" s="70">
        <f t="shared" si="5"/>
        <v>73666.273499999996</v>
      </c>
      <c r="J126" s="70"/>
      <c r="K126" s="75"/>
      <c r="L126" s="71">
        <f t="shared" si="3"/>
        <v>73666.273499999996</v>
      </c>
    </row>
    <row r="127" spans="1:12" x14ac:dyDescent="0.25">
      <c r="A127" s="35">
        <v>109</v>
      </c>
      <c r="B127" s="46">
        <v>3201000</v>
      </c>
      <c r="C127" s="57" t="s">
        <v>375</v>
      </c>
      <c r="D127" s="46" t="s">
        <v>106</v>
      </c>
      <c r="E127" s="89">
        <v>849269.05</v>
      </c>
      <c r="F127" s="69">
        <v>29935.729999999981</v>
      </c>
      <c r="G127" s="82">
        <v>106922.79</v>
      </c>
      <c r="H127" s="70">
        <f t="shared" si="4"/>
        <v>986127.57000000007</v>
      </c>
      <c r="I127" s="70">
        <f t="shared" si="5"/>
        <v>147919.1355</v>
      </c>
      <c r="J127" s="70"/>
      <c r="K127" s="75"/>
      <c r="L127" s="71">
        <f t="shared" si="3"/>
        <v>147919.1355</v>
      </c>
    </row>
    <row r="128" spans="1:12" x14ac:dyDescent="0.25">
      <c r="A128" s="35">
        <v>110</v>
      </c>
      <c r="B128" s="20">
        <v>3209000</v>
      </c>
      <c r="C128" s="23" t="s">
        <v>376</v>
      </c>
      <c r="D128" s="20" t="s">
        <v>243</v>
      </c>
      <c r="E128" s="72">
        <v>456421.87</v>
      </c>
      <c r="F128" s="72">
        <v>18905.609999999986</v>
      </c>
      <c r="G128" s="83">
        <v>22326.39</v>
      </c>
      <c r="H128" s="73">
        <f t="shared" si="4"/>
        <v>497653.87</v>
      </c>
      <c r="I128" s="73">
        <f t="shared" si="5"/>
        <v>74648.080499999996</v>
      </c>
      <c r="J128" s="73">
        <v>26866.95</v>
      </c>
      <c r="K128" s="74">
        <v>76643.149999999994</v>
      </c>
      <c r="L128" s="67">
        <f t="shared" si="3"/>
        <v>24871.880499999999</v>
      </c>
    </row>
    <row r="129" spans="1:12" x14ac:dyDescent="0.25">
      <c r="A129" s="35">
        <v>111</v>
      </c>
      <c r="B129" s="46">
        <v>3211000</v>
      </c>
      <c r="C129" s="60" t="s">
        <v>377</v>
      </c>
      <c r="D129" s="46" t="s">
        <v>107</v>
      </c>
      <c r="E129" s="89">
        <v>144117.01</v>
      </c>
      <c r="F129" s="69">
        <v>4653.3499999999767</v>
      </c>
      <c r="G129" s="82">
        <v>26160.93</v>
      </c>
      <c r="H129" s="70">
        <f t="shared" si="4"/>
        <v>174931.28999999998</v>
      </c>
      <c r="I129" s="70">
        <f t="shared" si="5"/>
        <v>26239.693499999998</v>
      </c>
      <c r="J129" s="70"/>
      <c r="K129" s="75"/>
      <c r="L129" s="71">
        <f t="shared" si="3"/>
        <v>26239.693499999998</v>
      </c>
    </row>
    <row r="130" spans="1:12" x14ac:dyDescent="0.25">
      <c r="A130" s="35">
        <v>112</v>
      </c>
      <c r="B130" s="46">
        <v>3212000</v>
      </c>
      <c r="C130" s="60" t="s">
        <v>378</v>
      </c>
      <c r="D130" s="46" t="s">
        <v>108</v>
      </c>
      <c r="E130" s="89">
        <v>208048.56</v>
      </c>
      <c r="F130" s="69">
        <v>6354.070000000007</v>
      </c>
      <c r="G130" s="82">
        <v>14337.16</v>
      </c>
      <c r="H130" s="70">
        <f t="shared" si="4"/>
        <v>228739.79</v>
      </c>
      <c r="I130" s="70">
        <f t="shared" si="5"/>
        <v>34310.968500000003</v>
      </c>
      <c r="J130" s="70"/>
      <c r="K130" s="75"/>
      <c r="L130" s="71">
        <f t="shared" si="3"/>
        <v>34310.968500000003</v>
      </c>
    </row>
    <row r="131" spans="1:12" x14ac:dyDescent="0.25">
      <c r="A131" s="35">
        <v>113</v>
      </c>
      <c r="B131" s="46">
        <v>3301000</v>
      </c>
      <c r="C131" s="57" t="s">
        <v>379</v>
      </c>
      <c r="D131" s="46" t="s">
        <v>109</v>
      </c>
      <c r="E131" s="89">
        <v>116868.11</v>
      </c>
      <c r="F131" s="69">
        <v>3614.4600000000064</v>
      </c>
      <c r="G131" s="82">
        <v>12520.2</v>
      </c>
      <c r="H131" s="70">
        <f t="shared" si="4"/>
        <v>133002.77000000002</v>
      </c>
      <c r="I131" s="70">
        <f t="shared" si="5"/>
        <v>19950.415500000003</v>
      </c>
      <c r="J131" s="70"/>
      <c r="K131" s="75"/>
      <c r="L131" s="71">
        <f t="shared" si="3"/>
        <v>19950.415500000003</v>
      </c>
    </row>
    <row r="132" spans="1:12" x14ac:dyDescent="0.25">
      <c r="A132" s="35">
        <v>114</v>
      </c>
      <c r="B132" s="46">
        <v>3302000</v>
      </c>
      <c r="C132" s="57" t="s">
        <v>380</v>
      </c>
      <c r="D132" s="46" t="s">
        <v>110</v>
      </c>
      <c r="E132" s="89">
        <v>200096.54</v>
      </c>
      <c r="F132" s="69">
        <v>7079.2599999999802</v>
      </c>
      <c r="G132" s="82">
        <v>22682.44</v>
      </c>
      <c r="H132" s="70">
        <f t="shared" si="4"/>
        <v>229858.24</v>
      </c>
      <c r="I132" s="70">
        <f t="shared" si="5"/>
        <v>34478.735999999997</v>
      </c>
      <c r="J132" s="70"/>
      <c r="K132" s="75"/>
      <c r="L132" s="71">
        <f t="shared" si="3"/>
        <v>34478.735999999997</v>
      </c>
    </row>
    <row r="133" spans="1:12" x14ac:dyDescent="0.25">
      <c r="A133" s="35">
        <v>115</v>
      </c>
      <c r="B133" s="46">
        <v>3306000</v>
      </c>
      <c r="C133" s="60" t="s">
        <v>381</v>
      </c>
      <c r="D133" s="46" t="s">
        <v>111</v>
      </c>
      <c r="E133" s="89">
        <v>165377.63</v>
      </c>
      <c r="F133" s="69">
        <v>6255.3099999999977</v>
      </c>
      <c r="G133" s="82">
        <v>16582.330000000002</v>
      </c>
      <c r="H133" s="70">
        <f t="shared" si="4"/>
        <v>188215.27000000002</v>
      </c>
      <c r="I133" s="70">
        <f t="shared" si="5"/>
        <v>28232.290500000003</v>
      </c>
      <c r="J133" s="70"/>
      <c r="K133" s="75"/>
      <c r="L133" s="71">
        <f t="shared" si="3"/>
        <v>28232.290500000003</v>
      </c>
    </row>
    <row r="134" spans="1:12" x14ac:dyDescent="0.25">
      <c r="A134" s="35">
        <v>116</v>
      </c>
      <c r="B134" s="46">
        <v>3403000</v>
      </c>
      <c r="C134" s="57" t="s">
        <v>382</v>
      </c>
      <c r="D134" s="46" t="s">
        <v>264</v>
      </c>
      <c r="E134" s="89">
        <v>410101.04</v>
      </c>
      <c r="F134" s="69">
        <v>13185.950000000012</v>
      </c>
      <c r="G134" s="82">
        <v>35188.339999999997</v>
      </c>
      <c r="H134" s="70">
        <f t="shared" si="4"/>
        <v>458475.32999999996</v>
      </c>
      <c r="I134" s="70">
        <f t="shared" si="5"/>
        <v>68771.299499999994</v>
      </c>
      <c r="J134" s="70"/>
      <c r="K134" s="75"/>
      <c r="L134" s="71">
        <f t="shared" si="3"/>
        <v>68771.299499999994</v>
      </c>
    </row>
    <row r="135" spans="1:12" x14ac:dyDescent="0.25">
      <c r="A135" s="35">
        <v>117</v>
      </c>
      <c r="B135" s="46">
        <v>3405000</v>
      </c>
      <c r="C135" s="57" t="s">
        <v>383</v>
      </c>
      <c r="D135" s="46" t="s">
        <v>112</v>
      </c>
      <c r="E135" s="89">
        <v>219303.59</v>
      </c>
      <c r="F135" s="69">
        <v>8319.3000000000175</v>
      </c>
      <c r="G135" s="82">
        <v>9502.52</v>
      </c>
      <c r="H135" s="70">
        <f t="shared" si="4"/>
        <v>237125.41</v>
      </c>
      <c r="I135" s="70">
        <f t="shared" si="5"/>
        <v>35568.811499999996</v>
      </c>
      <c r="J135" s="70"/>
      <c r="K135" s="75"/>
      <c r="L135" s="71">
        <f t="shared" si="3"/>
        <v>35568.811499999996</v>
      </c>
    </row>
    <row r="136" spans="1:12" x14ac:dyDescent="0.25">
      <c r="A136" s="35">
        <v>118</v>
      </c>
      <c r="B136" s="20">
        <v>3505000</v>
      </c>
      <c r="C136" s="23" t="s">
        <v>384</v>
      </c>
      <c r="D136" s="20" t="s">
        <v>113</v>
      </c>
      <c r="E136" s="72">
        <v>1055388.75</v>
      </c>
      <c r="F136" s="72">
        <v>30484.780000000028</v>
      </c>
      <c r="G136" s="83">
        <v>36776.870000000003</v>
      </c>
      <c r="H136" s="73">
        <f t="shared" si="4"/>
        <v>1122650.4000000001</v>
      </c>
      <c r="I136" s="73">
        <f t="shared" si="5"/>
        <v>168397.56000000003</v>
      </c>
      <c r="J136" s="73">
        <v>96076.49</v>
      </c>
      <c r="K136" s="74">
        <v>131496.31</v>
      </c>
      <c r="L136" s="67">
        <f t="shared" si="3"/>
        <v>132977.74000000005</v>
      </c>
    </row>
    <row r="137" spans="1:12" x14ac:dyDescent="0.25">
      <c r="A137" s="35">
        <v>119</v>
      </c>
      <c r="B137" s="46">
        <v>3509000</v>
      </c>
      <c r="C137" s="57" t="s">
        <v>385</v>
      </c>
      <c r="D137" s="46" t="s">
        <v>114</v>
      </c>
      <c r="E137" s="89">
        <v>516740.86</v>
      </c>
      <c r="F137" s="69">
        <v>19493.800000000047</v>
      </c>
      <c r="G137" s="82">
        <v>43664.28</v>
      </c>
      <c r="H137" s="70">
        <f t="shared" si="4"/>
        <v>579898.94000000006</v>
      </c>
      <c r="I137" s="70">
        <f t="shared" si="5"/>
        <v>86984.841</v>
      </c>
      <c r="J137" s="70"/>
      <c r="K137" s="75"/>
      <c r="L137" s="71">
        <f t="shared" si="3"/>
        <v>86984.841</v>
      </c>
    </row>
    <row r="138" spans="1:12" x14ac:dyDescent="0.25">
      <c r="A138" s="35">
        <v>120</v>
      </c>
      <c r="B138" s="46">
        <v>3510000</v>
      </c>
      <c r="C138" s="57" t="s">
        <v>386</v>
      </c>
      <c r="D138" s="46" t="s">
        <v>115</v>
      </c>
      <c r="E138" s="89">
        <v>712863.96</v>
      </c>
      <c r="F138" s="69">
        <v>28986.119999999995</v>
      </c>
      <c r="G138" s="82">
        <v>24962.92</v>
      </c>
      <c r="H138" s="70">
        <f t="shared" si="4"/>
        <v>766813</v>
      </c>
      <c r="I138" s="70">
        <f t="shared" si="5"/>
        <v>115021.95</v>
      </c>
      <c r="J138" s="70"/>
      <c r="K138" s="75"/>
      <c r="L138" s="71">
        <f t="shared" si="3"/>
        <v>115021.95</v>
      </c>
    </row>
    <row r="139" spans="1:12" x14ac:dyDescent="0.25">
      <c r="A139" s="35">
        <v>121</v>
      </c>
      <c r="B139" s="62">
        <v>3544700</v>
      </c>
      <c r="C139" s="57" t="s">
        <v>387</v>
      </c>
      <c r="D139" s="48" t="s">
        <v>239</v>
      </c>
      <c r="E139" s="89">
        <v>367071.73</v>
      </c>
      <c r="F139" s="69">
        <v>14849.600000000035</v>
      </c>
      <c r="G139" s="82">
        <v>11939.72</v>
      </c>
      <c r="H139" s="70">
        <f t="shared" si="4"/>
        <v>393861.05</v>
      </c>
      <c r="I139" s="70">
        <f t="shared" si="5"/>
        <v>59079.157499999994</v>
      </c>
      <c r="J139" s="70"/>
      <c r="K139" s="75"/>
      <c r="L139" s="71">
        <f t="shared" si="3"/>
        <v>59079.157499999994</v>
      </c>
    </row>
    <row r="140" spans="1:12" ht="15.6" customHeight="1" x14ac:dyDescent="0.25">
      <c r="A140" s="35">
        <v>122</v>
      </c>
      <c r="B140" s="62">
        <v>3599000</v>
      </c>
      <c r="C140" s="57" t="s">
        <v>388</v>
      </c>
      <c r="D140" s="48" t="s">
        <v>116</v>
      </c>
      <c r="E140" s="89">
        <v>24776.9</v>
      </c>
      <c r="F140" s="69">
        <v>565.32999999999811</v>
      </c>
      <c r="G140" s="82">
        <v>0</v>
      </c>
      <c r="H140" s="70">
        <f t="shared" si="4"/>
        <v>25342.23</v>
      </c>
      <c r="I140" s="70">
        <f t="shared" si="5"/>
        <v>3801.3344999999999</v>
      </c>
      <c r="J140" s="70"/>
      <c r="K140" s="75"/>
      <c r="L140" s="71">
        <f t="shared" si="3"/>
        <v>3801.3344999999999</v>
      </c>
    </row>
    <row r="141" spans="1:12" ht="16.149999999999999" customHeight="1" x14ac:dyDescent="0.25">
      <c r="A141" s="35">
        <v>123</v>
      </c>
      <c r="B141" s="46">
        <v>3601000</v>
      </c>
      <c r="C141" s="60" t="s">
        <v>389</v>
      </c>
      <c r="D141" s="46" t="s">
        <v>117</v>
      </c>
      <c r="E141" s="69">
        <v>605147.98</v>
      </c>
      <c r="F141" s="69">
        <v>24831.729999999981</v>
      </c>
      <c r="G141" s="82">
        <v>21581.24</v>
      </c>
      <c r="H141" s="70">
        <f t="shared" si="4"/>
        <v>651560.94999999995</v>
      </c>
      <c r="I141" s="70">
        <f t="shared" si="5"/>
        <v>97734.142499999987</v>
      </c>
      <c r="J141" s="70"/>
      <c r="K141" s="75"/>
      <c r="L141" s="71">
        <f t="shared" si="3"/>
        <v>97734.142499999987</v>
      </c>
    </row>
    <row r="142" spans="1:12" ht="16.149999999999999" customHeight="1" x14ac:dyDescent="0.25">
      <c r="A142" s="35">
        <v>124</v>
      </c>
      <c r="B142" s="20">
        <v>3604000</v>
      </c>
      <c r="C142" s="22" t="s">
        <v>390</v>
      </c>
      <c r="D142" s="20" t="s">
        <v>118</v>
      </c>
      <c r="E142" s="72">
        <v>282964.47999999998</v>
      </c>
      <c r="F142" s="72">
        <v>11704.610000000044</v>
      </c>
      <c r="G142" s="83">
        <v>10467.67</v>
      </c>
      <c r="H142" s="73">
        <f t="shared" si="4"/>
        <v>305136.76</v>
      </c>
      <c r="I142" s="73">
        <f t="shared" si="5"/>
        <v>45770.514000000003</v>
      </c>
      <c r="J142" s="73">
        <v>0</v>
      </c>
      <c r="K142" s="74">
        <v>44014.82</v>
      </c>
      <c r="L142" s="67">
        <f t="shared" si="3"/>
        <v>1755.6940000000031</v>
      </c>
    </row>
    <row r="143" spans="1:12" x14ac:dyDescent="0.25">
      <c r="A143" s="35">
        <v>125</v>
      </c>
      <c r="B143" s="46">
        <v>3606000</v>
      </c>
      <c r="C143" s="60" t="s">
        <v>391</v>
      </c>
      <c r="D143" s="46" t="s">
        <v>119</v>
      </c>
      <c r="E143" s="89">
        <v>175086.71</v>
      </c>
      <c r="F143" s="69">
        <v>6033.320000000007</v>
      </c>
      <c r="G143" s="82">
        <v>7320.52</v>
      </c>
      <c r="H143" s="70">
        <f t="shared" si="4"/>
        <v>188440.55</v>
      </c>
      <c r="I143" s="70">
        <f t="shared" si="5"/>
        <v>28266.082499999997</v>
      </c>
      <c r="J143" s="70"/>
      <c r="K143" s="75"/>
      <c r="L143" s="71">
        <f t="shared" si="3"/>
        <v>28266.082499999997</v>
      </c>
    </row>
    <row r="144" spans="1:12" x14ac:dyDescent="0.25">
      <c r="A144" s="35">
        <v>126</v>
      </c>
      <c r="B144" s="30">
        <v>3704000</v>
      </c>
      <c r="C144" s="29" t="s">
        <v>392</v>
      </c>
      <c r="D144" s="30" t="s">
        <v>120</v>
      </c>
      <c r="E144" s="76">
        <v>0</v>
      </c>
      <c r="F144" s="76">
        <v>0</v>
      </c>
      <c r="G144" s="84">
        <v>0</v>
      </c>
      <c r="H144" s="77">
        <f t="shared" si="4"/>
        <v>0</v>
      </c>
      <c r="I144" s="77">
        <f t="shared" si="5"/>
        <v>0</v>
      </c>
      <c r="J144" s="77">
        <v>32115.29</v>
      </c>
      <c r="K144" s="78">
        <v>32115.29</v>
      </c>
      <c r="L144" s="79">
        <f t="shared" si="3"/>
        <v>0</v>
      </c>
    </row>
    <row r="145" spans="1:12" x14ac:dyDescent="0.25">
      <c r="A145" s="35">
        <v>127</v>
      </c>
      <c r="B145" s="46">
        <v>3804000</v>
      </c>
      <c r="C145" s="57" t="s">
        <v>393</v>
      </c>
      <c r="D145" s="46" t="s">
        <v>121</v>
      </c>
      <c r="E145" s="89">
        <v>259435.82</v>
      </c>
      <c r="F145" s="69">
        <v>8386.679999999993</v>
      </c>
      <c r="G145" s="82">
        <v>13542.12</v>
      </c>
      <c r="H145" s="70">
        <f t="shared" si="4"/>
        <v>281364.62</v>
      </c>
      <c r="I145" s="70">
        <f t="shared" si="5"/>
        <v>42204.692999999999</v>
      </c>
      <c r="J145" s="70"/>
      <c r="K145" s="75"/>
      <c r="L145" s="71">
        <f t="shared" si="3"/>
        <v>42204.692999999999</v>
      </c>
    </row>
    <row r="146" spans="1:12" x14ac:dyDescent="0.25">
      <c r="A146" s="35">
        <v>128</v>
      </c>
      <c r="B146" s="46">
        <v>3806000</v>
      </c>
      <c r="C146" s="57" t="s">
        <v>394</v>
      </c>
      <c r="D146" s="46" t="s">
        <v>122</v>
      </c>
      <c r="E146" s="89">
        <v>201931.1</v>
      </c>
      <c r="F146" s="69">
        <v>7174.570000000007</v>
      </c>
      <c r="G146" s="82">
        <v>17769.240000000002</v>
      </c>
      <c r="H146" s="70">
        <f t="shared" si="4"/>
        <v>226874.91</v>
      </c>
      <c r="I146" s="70">
        <f t="shared" si="5"/>
        <v>34031.236499999999</v>
      </c>
      <c r="J146" s="70"/>
      <c r="K146" s="75"/>
      <c r="L146" s="71">
        <f t="shared" si="3"/>
        <v>34031.236499999999</v>
      </c>
    </row>
    <row r="147" spans="1:12" x14ac:dyDescent="0.25">
      <c r="A147" s="35">
        <v>129</v>
      </c>
      <c r="B147" s="46">
        <v>3809000</v>
      </c>
      <c r="C147" s="60" t="s">
        <v>395</v>
      </c>
      <c r="D147" s="46" t="s">
        <v>123</v>
      </c>
      <c r="E147" s="89">
        <v>122078.98</v>
      </c>
      <c r="F147" s="69">
        <v>3883.9499999999971</v>
      </c>
      <c r="G147" s="82">
        <v>11203.56</v>
      </c>
      <c r="H147" s="70">
        <f t="shared" si="4"/>
        <v>137166.49</v>
      </c>
      <c r="I147" s="70">
        <f t="shared" si="5"/>
        <v>20574.973499999996</v>
      </c>
      <c r="J147" s="70"/>
      <c r="K147" s="75"/>
      <c r="L147" s="71">
        <f t="shared" si="3"/>
        <v>20574.973499999996</v>
      </c>
    </row>
    <row r="148" spans="1:12" x14ac:dyDescent="0.25">
      <c r="A148" s="35">
        <v>130</v>
      </c>
      <c r="B148" s="46">
        <v>3810000</v>
      </c>
      <c r="C148" s="60" t="s">
        <v>396</v>
      </c>
      <c r="D148" s="46" t="s">
        <v>124</v>
      </c>
      <c r="E148" s="89">
        <v>302465.69</v>
      </c>
      <c r="F148" s="69">
        <v>10148.510000000009</v>
      </c>
      <c r="G148" s="82">
        <v>24212.85</v>
      </c>
      <c r="H148" s="70">
        <f t="shared" si="4"/>
        <v>336827.05</v>
      </c>
      <c r="I148" s="70">
        <f t="shared" si="5"/>
        <v>50524.057499999995</v>
      </c>
      <c r="J148" s="70"/>
      <c r="K148" s="75"/>
      <c r="L148" s="71">
        <f t="shared" ref="L148:L211" si="6">I148+J148-K148</f>
        <v>50524.057499999995</v>
      </c>
    </row>
    <row r="149" spans="1:12" x14ac:dyDescent="0.25">
      <c r="A149" s="35">
        <v>131</v>
      </c>
      <c r="B149" s="46">
        <v>3840700</v>
      </c>
      <c r="C149" s="60" t="s">
        <v>397</v>
      </c>
      <c r="D149" s="46" t="s">
        <v>125</v>
      </c>
      <c r="E149" s="89">
        <v>20008.63</v>
      </c>
      <c r="F149" s="69">
        <v>715.62999999999738</v>
      </c>
      <c r="G149" s="82">
        <v>1338.56</v>
      </c>
      <c r="H149" s="70">
        <f t="shared" si="4"/>
        <v>22062.82</v>
      </c>
      <c r="I149" s="70">
        <f t="shared" si="5"/>
        <v>3309.4229999999998</v>
      </c>
      <c r="J149" s="70"/>
      <c r="K149" s="75"/>
      <c r="L149" s="71">
        <f t="shared" si="6"/>
        <v>3309.4229999999998</v>
      </c>
    </row>
    <row r="150" spans="1:12" x14ac:dyDescent="0.25">
      <c r="A150" s="35">
        <v>132</v>
      </c>
      <c r="B150" s="20">
        <v>3904000</v>
      </c>
      <c r="C150" s="22" t="s">
        <v>398</v>
      </c>
      <c r="D150" s="20" t="s">
        <v>126</v>
      </c>
      <c r="E150" s="72">
        <v>277203.48</v>
      </c>
      <c r="F150" s="72">
        <v>10249.489999999991</v>
      </c>
      <c r="G150" s="83">
        <v>21258.98</v>
      </c>
      <c r="H150" s="73">
        <f t="shared" ref="H150:H213" si="7">SUM(E150:G150)</f>
        <v>308711.94999999995</v>
      </c>
      <c r="I150" s="73">
        <f t="shared" ref="I150:I213" si="8">H150*15%</f>
        <v>46306.792499999989</v>
      </c>
      <c r="J150" s="73">
        <v>0</v>
      </c>
      <c r="K150" s="74">
        <v>25641.49</v>
      </c>
      <c r="L150" s="67">
        <f t="shared" si="6"/>
        <v>20665.302499999987</v>
      </c>
    </row>
    <row r="151" spans="1:12" x14ac:dyDescent="0.25">
      <c r="A151" s="35">
        <v>133</v>
      </c>
      <c r="B151" s="46">
        <v>4003000</v>
      </c>
      <c r="C151" s="57" t="s">
        <v>399</v>
      </c>
      <c r="D151" s="46" t="s">
        <v>127</v>
      </c>
      <c r="E151" s="89">
        <v>414918.21</v>
      </c>
      <c r="F151" s="69">
        <v>14487.139999999956</v>
      </c>
      <c r="G151" s="82">
        <v>48375.14</v>
      </c>
      <c r="H151" s="70">
        <f t="shared" si="7"/>
        <v>477780.49</v>
      </c>
      <c r="I151" s="70">
        <f t="shared" si="8"/>
        <v>71667.073499999999</v>
      </c>
      <c r="J151" s="70"/>
      <c r="K151" s="75"/>
      <c r="L151" s="71">
        <f t="shared" si="6"/>
        <v>71667.073499999999</v>
      </c>
    </row>
    <row r="152" spans="1:12" x14ac:dyDescent="0.25">
      <c r="A152" s="35">
        <v>134</v>
      </c>
      <c r="B152" s="46">
        <v>4101000</v>
      </c>
      <c r="C152" s="60" t="s">
        <v>400</v>
      </c>
      <c r="D152" s="46" t="s">
        <v>128</v>
      </c>
      <c r="E152" s="89">
        <v>330106.13</v>
      </c>
      <c r="F152" s="69">
        <v>13026.02999999997</v>
      </c>
      <c r="G152" s="82">
        <v>21946.68</v>
      </c>
      <c r="H152" s="70">
        <f t="shared" si="7"/>
        <v>365078.83999999997</v>
      </c>
      <c r="I152" s="70">
        <f t="shared" si="8"/>
        <v>54761.825999999994</v>
      </c>
      <c r="J152" s="70"/>
      <c r="K152" s="75"/>
      <c r="L152" s="71">
        <f t="shared" si="6"/>
        <v>54761.825999999994</v>
      </c>
    </row>
    <row r="153" spans="1:12" x14ac:dyDescent="0.25">
      <c r="A153" s="35">
        <v>135</v>
      </c>
      <c r="B153" s="46">
        <v>4102000</v>
      </c>
      <c r="C153" s="60" t="s">
        <v>401</v>
      </c>
      <c r="D153" s="46" t="s">
        <v>129</v>
      </c>
      <c r="E153" s="89">
        <v>126197.11</v>
      </c>
      <c r="F153" s="69">
        <v>4836.9400000000023</v>
      </c>
      <c r="G153" s="82">
        <v>15938.29</v>
      </c>
      <c r="H153" s="70">
        <f t="shared" si="7"/>
        <v>146972.34</v>
      </c>
      <c r="I153" s="70">
        <f t="shared" si="8"/>
        <v>22045.850999999999</v>
      </c>
      <c r="J153" s="70"/>
      <c r="K153" s="75"/>
      <c r="L153" s="71">
        <f t="shared" si="6"/>
        <v>22045.850999999999</v>
      </c>
    </row>
    <row r="154" spans="1:12" x14ac:dyDescent="0.25">
      <c r="A154" s="35">
        <v>136</v>
      </c>
      <c r="B154" s="46">
        <v>4201000</v>
      </c>
      <c r="C154" s="60" t="s">
        <v>402</v>
      </c>
      <c r="D154" s="46" t="s">
        <v>130</v>
      </c>
      <c r="E154" s="89">
        <v>373423.87</v>
      </c>
      <c r="F154" s="69">
        <v>14329.989999999991</v>
      </c>
      <c r="G154" s="82">
        <v>16812.810000000001</v>
      </c>
      <c r="H154" s="70">
        <f t="shared" si="7"/>
        <v>404566.67</v>
      </c>
      <c r="I154" s="70">
        <f t="shared" si="8"/>
        <v>60685.000499999995</v>
      </c>
      <c r="J154" s="70"/>
      <c r="K154" s="75"/>
      <c r="L154" s="71">
        <f t="shared" si="6"/>
        <v>60685.000499999995</v>
      </c>
    </row>
    <row r="155" spans="1:12" x14ac:dyDescent="0.25">
      <c r="A155" s="35">
        <v>137</v>
      </c>
      <c r="B155" s="46">
        <v>4202000</v>
      </c>
      <c r="C155" s="57" t="s">
        <v>403</v>
      </c>
      <c r="D155" s="46" t="s">
        <v>131</v>
      </c>
      <c r="E155" s="89">
        <v>135310.56</v>
      </c>
      <c r="F155" s="69">
        <v>4286.4500000000116</v>
      </c>
      <c r="G155" s="82">
        <v>5381.33</v>
      </c>
      <c r="H155" s="70">
        <f t="shared" si="7"/>
        <v>144978.34</v>
      </c>
      <c r="I155" s="70">
        <f t="shared" si="8"/>
        <v>21746.751</v>
      </c>
      <c r="J155" s="70"/>
      <c r="K155" s="75"/>
      <c r="L155" s="71">
        <f t="shared" si="6"/>
        <v>21746.751</v>
      </c>
    </row>
    <row r="156" spans="1:12" x14ac:dyDescent="0.25">
      <c r="A156" s="35">
        <v>138</v>
      </c>
      <c r="B156" s="46">
        <v>4203000</v>
      </c>
      <c r="C156" s="57" t="s">
        <v>404</v>
      </c>
      <c r="D156" s="46" t="s">
        <v>132</v>
      </c>
      <c r="E156" s="89">
        <v>260780.51</v>
      </c>
      <c r="F156" s="69">
        <v>9923.6499999999651</v>
      </c>
      <c r="G156" s="82">
        <v>15384.99</v>
      </c>
      <c r="H156" s="70">
        <f t="shared" si="7"/>
        <v>286089.14999999997</v>
      </c>
      <c r="I156" s="70">
        <f t="shared" si="8"/>
        <v>42913.37249999999</v>
      </c>
      <c r="J156" s="70"/>
      <c r="K156" s="75"/>
      <c r="L156" s="71">
        <f t="shared" si="6"/>
        <v>42913.37249999999</v>
      </c>
    </row>
    <row r="157" spans="1:12" x14ac:dyDescent="0.25">
      <c r="A157" s="35">
        <v>139</v>
      </c>
      <c r="B157" s="46">
        <v>4204000</v>
      </c>
      <c r="C157" s="60" t="s">
        <v>405</v>
      </c>
      <c r="D157" s="46" t="s">
        <v>133</v>
      </c>
      <c r="E157" s="89">
        <v>103684.59</v>
      </c>
      <c r="F157" s="69">
        <v>3990.3899999999994</v>
      </c>
      <c r="G157" s="82">
        <v>3529.89</v>
      </c>
      <c r="H157" s="70">
        <f t="shared" si="7"/>
        <v>111204.87</v>
      </c>
      <c r="I157" s="70">
        <f t="shared" si="8"/>
        <v>16680.730499999998</v>
      </c>
      <c r="J157" s="70"/>
      <c r="K157" s="75"/>
      <c r="L157" s="71">
        <f t="shared" si="6"/>
        <v>16680.730499999998</v>
      </c>
    </row>
    <row r="158" spans="1:12" x14ac:dyDescent="0.25">
      <c r="A158" s="35">
        <v>140</v>
      </c>
      <c r="B158" s="46">
        <v>4301000</v>
      </c>
      <c r="C158" s="57" t="s">
        <v>406</v>
      </c>
      <c r="D158" s="46" t="s">
        <v>134</v>
      </c>
      <c r="E158" s="89">
        <v>421433.96</v>
      </c>
      <c r="F158" s="69">
        <v>14745.839999999967</v>
      </c>
      <c r="G158" s="82">
        <v>25729.97</v>
      </c>
      <c r="H158" s="70">
        <f t="shared" si="7"/>
        <v>461909.77</v>
      </c>
      <c r="I158" s="70">
        <f t="shared" si="8"/>
        <v>69286.465500000006</v>
      </c>
      <c r="J158" s="70"/>
      <c r="K158" s="75"/>
      <c r="L158" s="71">
        <f t="shared" si="6"/>
        <v>69286.465500000006</v>
      </c>
    </row>
    <row r="159" spans="1:12" x14ac:dyDescent="0.25">
      <c r="A159" s="35">
        <v>141</v>
      </c>
      <c r="B159" s="46">
        <v>4302000</v>
      </c>
      <c r="C159" s="60" t="s">
        <v>407</v>
      </c>
      <c r="D159" s="46" t="s">
        <v>135</v>
      </c>
      <c r="E159" s="89">
        <v>201212.81</v>
      </c>
      <c r="F159" s="69">
        <v>5810.2699999999895</v>
      </c>
      <c r="G159" s="82">
        <v>13173.44</v>
      </c>
      <c r="H159" s="70">
        <f t="shared" si="7"/>
        <v>220196.52</v>
      </c>
      <c r="I159" s="70">
        <f t="shared" si="8"/>
        <v>33029.477999999996</v>
      </c>
      <c r="J159" s="70"/>
      <c r="K159" s="75"/>
      <c r="L159" s="71">
        <f t="shared" si="6"/>
        <v>33029.477999999996</v>
      </c>
    </row>
    <row r="160" spans="1:12" x14ac:dyDescent="0.25">
      <c r="A160" s="35">
        <v>142</v>
      </c>
      <c r="B160" s="46">
        <v>4303000</v>
      </c>
      <c r="C160" s="60" t="s">
        <v>408</v>
      </c>
      <c r="D160" s="46" t="s">
        <v>136</v>
      </c>
      <c r="E160" s="89">
        <v>162323.01</v>
      </c>
      <c r="F160" s="69">
        <v>5699.5299999999988</v>
      </c>
      <c r="G160" s="82">
        <v>8313.9500000000007</v>
      </c>
      <c r="H160" s="70">
        <f t="shared" si="7"/>
        <v>176336.49000000002</v>
      </c>
      <c r="I160" s="70">
        <f t="shared" si="8"/>
        <v>26450.473500000004</v>
      </c>
      <c r="J160" s="70"/>
      <c r="K160" s="75"/>
      <c r="L160" s="71">
        <f t="shared" si="6"/>
        <v>26450.473500000004</v>
      </c>
    </row>
    <row r="161" spans="1:12" x14ac:dyDescent="0.25">
      <c r="A161" s="35">
        <v>143</v>
      </c>
      <c r="B161" s="46">
        <v>4304000</v>
      </c>
      <c r="C161" s="57" t="s">
        <v>409</v>
      </c>
      <c r="D161" s="46" t="s">
        <v>137</v>
      </c>
      <c r="E161" s="89">
        <v>2238449.79</v>
      </c>
      <c r="F161" s="69">
        <v>93125.239999999758</v>
      </c>
      <c r="G161" s="82">
        <v>94961.82</v>
      </c>
      <c r="H161" s="70">
        <f t="shared" si="7"/>
        <v>2426536.8499999996</v>
      </c>
      <c r="I161" s="70">
        <f t="shared" si="8"/>
        <v>363980.52749999991</v>
      </c>
      <c r="J161" s="70"/>
      <c r="K161" s="75"/>
      <c r="L161" s="71">
        <f t="shared" si="6"/>
        <v>363980.52749999991</v>
      </c>
    </row>
    <row r="162" spans="1:12" x14ac:dyDescent="0.25">
      <c r="A162" s="35">
        <v>144</v>
      </c>
      <c r="B162" s="46">
        <v>4401000</v>
      </c>
      <c r="C162" s="60" t="s">
        <v>410</v>
      </c>
      <c r="D162" s="46" t="s">
        <v>138</v>
      </c>
      <c r="E162" s="89">
        <v>543450.93999999994</v>
      </c>
      <c r="F162" s="69">
        <v>22382.840000000084</v>
      </c>
      <c r="G162" s="82">
        <v>16462.29</v>
      </c>
      <c r="H162" s="70">
        <f t="shared" si="7"/>
        <v>582296.07000000007</v>
      </c>
      <c r="I162" s="70">
        <f t="shared" si="8"/>
        <v>87344.410500000013</v>
      </c>
      <c r="J162" s="70"/>
      <c r="K162" s="75"/>
      <c r="L162" s="71">
        <f t="shared" si="6"/>
        <v>87344.410500000013</v>
      </c>
    </row>
    <row r="163" spans="1:12" x14ac:dyDescent="0.25">
      <c r="A163" s="35">
        <v>145</v>
      </c>
      <c r="B163" s="46">
        <v>4501000</v>
      </c>
      <c r="C163" s="60" t="s">
        <v>411</v>
      </c>
      <c r="D163" s="46" t="s">
        <v>139</v>
      </c>
      <c r="E163" s="89">
        <v>205605.27</v>
      </c>
      <c r="F163" s="69">
        <v>7439.6900000000023</v>
      </c>
      <c r="G163" s="82">
        <v>21700.11</v>
      </c>
      <c r="H163" s="70">
        <f t="shared" si="7"/>
        <v>234745.07</v>
      </c>
      <c r="I163" s="70">
        <f t="shared" si="8"/>
        <v>35211.760499999997</v>
      </c>
      <c r="J163" s="70"/>
      <c r="K163" s="75"/>
      <c r="L163" s="71">
        <f t="shared" si="6"/>
        <v>35211.760499999997</v>
      </c>
    </row>
    <row r="164" spans="1:12" x14ac:dyDescent="0.25">
      <c r="A164" s="35">
        <v>146</v>
      </c>
      <c r="B164" s="46">
        <v>4502000</v>
      </c>
      <c r="C164" s="60" t="s">
        <v>412</v>
      </c>
      <c r="D164" s="46" t="s">
        <v>140</v>
      </c>
      <c r="E164" s="89">
        <v>264893.53999999998</v>
      </c>
      <c r="F164" s="69">
        <v>9734.9400000000023</v>
      </c>
      <c r="G164" s="82">
        <v>19307.310000000001</v>
      </c>
      <c r="H164" s="70">
        <f t="shared" si="7"/>
        <v>293935.78999999998</v>
      </c>
      <c r="I164" s="70">
        <f t="shared" si="8"/>
        <v>44090.368499999997</v>
      </c>
      <c r="J164" s="70"/>
      <c r="K164" s="75"/>
      <c r="L164" s="71">
        <f t="shared" si="6"/>
        <v>44090.368499999997</v>
      </c>
    </row>
    <row r="165" spans="1:12" x14ac:dyDescent="0.25">
      <c r="A165" s="35">
        <v>147</v>
      </c>
      <c r="B165" s="46">
        <v>4602000</v>
      </c>
      <c r="C165" s="60" t="s">
        <v>413</v>
      </c>
      <c r="D165" s="46" t="s">
        <v>141</v>
      </c>
      <c r="E165" s="89">
        <v>256417.01</v>
      </c>
      <c r="F165" s="69">
        <v>10946.570000000007</v>
      </c>
      <c r="G165" s="82">
        <v>8405.4500000000007</v>
      </c>
      <c r="H165" s="70">
        <f t="shared" si="7"/>
        <v>275769.03000000003</v>
      </c>
      <c r="I165" s="70">
        <f t="shared" si="8"/>
        <v>41365.354500000001</v>
      </c>
      <c r="J165" s="70"/>
      <c r="K165" s="75"/>
      <c r="L165" s="71">
        <f t="shared" si="6"/>
        <v>41365.354500000001</v>
      </c>
    </row>
    <row r="166" spans="1:12" x14ac:dyDescent="0.25">
      <c r="A166" s="35">
        <v>148</v>
      </c>
      <c r="B166" s="46">
        <v>4603000</v>
      </c>
      <c r="C166" s="60" t="s">
        <v>414</v>
      </c>
      <c r="D166" s="46" t="s">
        <v>142</v>
      </c>
      <c r="E166" s="89">
        <v>261483.1</v>
      </c>
      <c r="F166" s="69">
        <v>10089.860000000015</v>
      </c>
      <c r="G166" s="82">
        <v>23476.45</v>
      </c>
      <c r="H166" s="70">
        <f t="shared" si="7"/>
        <v>295049.41000000003</v>
      </c>
      <c r="I166" s="70">
        <f t="shared" si="8"/>
        <v>44257.411500000002</v>
      </c>
      <c r="J166" s="70"/>
      <c r="K166" s="75"/>
      <c r="L166" s="71">
        <f t="shared" si="6"/>
        <v>44257.411500000002</v>
      </c>
    </row>
    <row r="167" spans="1:12" x14ac:dyDescent="0.25">
      <c r="A167" s="35">
        <v>149</v>
      </c>
      <c r="B167" s="46">
        <v>4605000</v>
      </c>
      <c r="C167" s="57" t="s">
        <v>415</v>
      </c>
      <c r="D167" s="46" t="s">
        <v>143</v>
      </c>
      <c r="E167" s="69">
        <v>1152271.28</v>
      </c>
      <c r="F167" s="69">
        <v>42479.780000000028</v>
      </c>
      <c r="G167" s="82">
        <v>54788.71</v>
      </c>
      <c r="H167" s="70">
        <f t="shared" si="7"/>
        <v>1249539.77</v>
      </c>
      <c r="I167" s="70">
        <f t="shared" si="8"/>
        <v>187430.96549999999</v>
      </c>
      <c r="J167" s="70"/>
      <c r="K167" s="75"/>
      <c r="L167" s="71">
        <f t="shared" si="6"/>
        <v>187430.96549999999</v>
      </c>
    </row>
    <row r="168" spans="1:12" x14ac:dyDescent="0.25">
      <c r="A168" s="35">
        <v>150</v>
      </c>
      <c r="B168" s="46">
        <v>4701000</v>
      </c>
      <c r="C168" s="60" t="s">
        <v>416</v>
      </c>
      <c r="D168" s="46" t="s">
        <v>144</v>
      </c>
      <c r="E168" s="89">
        <v>96630.98</v>
      </c>
      <c r="F168" s="69">
        <v>3629.8899999999994</v>
      </c>
      <c r="G168" s="82">
        <v>2793.2</v>
      </c>
      <c r="H168" s="70">
        <f t="shared" si="7"/>
        <v>103054.06999999999</v>
      </c>
      <c r="I168" s="70">
        <f t="shared" si="8"/>
        <v>15458.110499999999</v>
      </c>
      <c r="J168" s="70"/>
      <c r="K168" s="75"/>
      <c r="L168" s="71">
        <f t="shared" si="6"/>
        <v>15458.110499999999</v>
      </c>
    </row>
    <row r="169" spans="1:12" x14ac:dyDescent="0.25">
      <c r="A169" s="35">
        <v>151</v>
      </c>
      <c r="B169" s="20">
        <v>4702000</v>
      </c>
      <c r="C169" s="23" t="s">
        <v>417</v>
      </c>
      <c r="D169" s="20" t="s">
        <v>145</v>
      </c>
      <c r="E169" s="72">
        <v>570668.54</v>
      </c>
      <c r="F169" s="72">
        <v>15196.939999999944</v>
      </c>
      <c r="G169" s="83">
        <v>13198.46</v>
      </c>
      <c r="H169" s="73">
        <f t="shared" si="7"/>
        <v>599063.93999999994</v>
      </c>
      <c r="I169" s="73">
        <f t="shared" si="8"/>
        <v>89859.590999999986</v>
      </c>
      <c r="J169" s="73">
        <v>0</v>
      </c>
      <c r="K169" s="74">
        <v>84335.98</v>
      </c>
      <c r="L169" s="67">
        <f t="shared" si="6"/>
        <v>5523.6109999999899</v>
      </c>
    </row>
    <row r="170" spans="1:12" x14ac:dyDescent="0.25">
      <c r="A170" s="35">
        <v>152</v>
      </c>
      <c r="B170" s="46">
        <v>4706000</v>
      </c>
      <c r="C170" s="57" t="s">
        <v>418</v>
      </c>
      <c r="D170" s="46" t="s">
        <v>146</v>
      </c>
      <c r="E170" s="89">
        <v>348316.73</v>
      </c>
      <c r="F170" s="69">
        <v>11526.600000000035</v>
      </c>
      <c r="G170" s="82">
        <v>27563.84</v>
      </c>
      <c r="H170" s="70">
        <f t="shared" si="7"/>
        <v>387407.17000000004</v>
      </c>
      <c r="I170" s="70">
        <f t="shared" si="8"/>
        <v>58111.075500000006</v>
      </c>
      <c r="J170" s="70"/>
      <c r="K170" s="75"/>
      <c r="L170" s="71">
        <f t="shared" si="6"/>
        <v>58111.075500000006</v>
      </c>
    </row>
    <row r="171" spans="1:12" x14ac:dyDescent="0.25">
      <c r="A171" s="35">
        <v>153</v>
      </c>
      <c r="B171" s="46">
        <v>4708000</v>
      </c>
      <c r="C171" s="60" t="s">
        <v>419</v>
      </c>
      <c r="D171" s="46" t="s">
        <v>147</v>
      </c>
      <c r="E171" s="89">
        <v>321774.59999999998</v>
      </c>
      <c r="F171" s="69">
        <v>11815.350000000035</v>
      </c>
      <c r="G171" s="82">
        <v>39718.949999999997</v>
      </c>
      <c r="H171" s="70">
        <f t="shared" si="7"/>
        <v>373308.9</v>
      </c>
      <c r="I171" s="70">
        <f t="shared" si="8"/>
        <v>55996.334999999999</v>
      </c>
      <c r="J171" s="70"/>
      <c r="K171" s="75"/>
      <c r="L171" s="71">
        <f t="shared" si="6"/>
        <v>55996.334999999999</v>
      </c>
    </row>
    <row r="172" spans="1:12" x14ac:dyDescent="0.25">
      <c r="A172" s="35">
        <v>154</v>
      </c>
      <c r="B172" s="46">
        <v>4712000</v>
      </c>
      <c r="C172" s="57" t="s">
        <v>420</v>
      </c>
      <c r="D172" s="46" t="s">
        <v>148</v>
      </c>
      <c r="E172" s="89">
        <v>272515.55</v>
      </c>
      <c r="F172" s="69">
        <v>9537.6300000000047</v>
      </c>
      <c r="G172" s="82">
        <v>23225.7</v>
      </c>
      <c r="H172" s="70">
        <f t="shared" si="7"/>
        <v>305278.88</v>
      </c>
      <c r="I172" s="70">
        <f t="shared" si="8"/>
        <v>45791.832000000002</v>
      </c>
      <c r="J172" s="70"/>
      <c r="K172" s="75"/>
      <c r="L172" s="71">
        <f t="shared" si="6"/>
        <v>45791.832000000002</v>
      </c>
    </row>
    <row r="173" spans="1:12" x14ac:dyDescent="0.25">
      <c r="A173" s="35">
        <v>155</v>
      </c>
      <c r="B173" s="46">
        <v>4713000</v>
      </c>
      <c r="C173" s="60" t="s">
        <v>421</v>
      </c>
      <c r="D173" s="46" t="s">
        <v>149</v>
      </c>
      <c r="E173" s="89">
        <v>334381.5</v>
      </c>
      <c r="F173" s="69">
        <v>10391.469999999972</v>
      </c>
      <c r="G173" s="82">
        <v>7008.46</v>
      </c>
      <c r="H173" s="70">
        <f t="shared" si="7"/>
        <v>351781.43</v>
      </c>
      <c r="I173" s="70">
        <f t="shared" si="8"/>
        <v>52767.214499999995</v>
      </c>
      <c r="J173" s="70"/>
      <c r="K173" s="75"/>
      <c r="L173" s="71">
        <f t="shared" si="6"/>
        <v>52767.214499999995</v>
      </c>
    </row>
    <row r="174" spans="1:12" x14ac:dyDescent="0.25">
      <c r="A174" s="35">
        <v>156</v>
      </c>
      <c r="B174" s="46">
        <v>4801000</v>
      </c>
      <c r="C174" s="60" t="s">
        <v>422</v>
      </c>
      <c r="D174" s="46" t="s">
        <v>150</v>
      </c>
      <c r="E174" s="89">
        <v>146010.32</v>
      </c>
      <c r="F174" s="69">
        <v>4206.6600000000035</v>
      </c>
      <c r="G174" s="82">
        <v>15079.11</v>
      </c>
      <c r="H174" s="70">
        <f t="shared" si="7"/>
        <v>165296.09000000003</v>
      </c>
      <c r="I174" s="70">
        <f t="shared" si="8"/>
        <v>24794.413500000002</v>
      </c>
      <c r="J174" s="70"/>
      <c r="K174" s="75"/>
      <c r="L174" s="71">
        <f t="shared" si="6"/>
        <v>24794.413500000002</v>
      </c>
    </row>
    <row r="175" spans="1:12" x14ac:dyDescent="0.25">
      <c r="A175" s="35">
        <v>157</v>
      </c>
      <c r="B175" s="46">
        <v>4802000</v>
      </c>
      <c r="C175" s="63" t="s">
        <v>423</v>
      </c>
      <c r="D175" s="46" t="s">
        <v>151</v>
      </c>
      <c r="E175" s="89">
        <v>154397.21</v>
      </c>
      <c r="F175" s="69">
        <v>4466.8999999999942</v>
      </c>
      <c r="G175" s="82">
        <v>11762.27</v>
      </c>
      <c r="H175" s="70">
        <f t="shared" si="7"/>
        <v>170626.37999999998</v>
      </c>
      <c r="I175" s="70">
        <f t="shared" si="8"/>
        <v>25593.956999999995</v>
      </c>
      <c r="J175" s="70"/>
      <c r="K175" s="75"/>
      <c r="L175" s="71">
        <f t="shared" si="6"/>
        <v>25593.956999999995</v>
      </c>
    </row>
    <row r="176" spans="1:12" x14ac:dyDescent="0.25">
      <c r="A176" s="35">
        <v>158</v>
      </c>
      <c r="B176" s="46">
        <v>4901000</v>
      </c>
      <c r="C176" s="57" t="s">
        <v>424</v>
      </c>
      <c r="D176" s="46" t="s">
        <v>152</v>
      </c>
      <c r="E176" s="89">
        <v>159651.45000000001</v>
      </c>
      <c r="F176" s="69">
        <v>5690.7299999999814</v>
      </c>
      <c r="G176" s="82">
        <v>6018.97</v>
      </c>
      <c r="H176" s="70">
        <f t="shared" si="7"/>
        <v>171361.15</v>
      </c>
      <c r="I176" s="70">
        <f t="shared" si="8"/>
        <v>25704.172499999997</v>
      </c>
      <c r="J176" s="70"/>
      <c r="K176" s="75"/>
      <c r="L176" s="71">
        <f t="shared" si="6"/>
        <v>25704.172499999997</v>
      </c>
    </row>
    <row r="177" spans="1:12" x14ac:dyDescent="0.25">
      <c r="A177" s="35">
        <v>159</v>
      </c>
      <c r="B177" s="46">
        <v>4902000</v>
      </c>
      <c r="C177" s="57" t="s">
        <v>425</v>
      </c>
      <c r="D177" s="46" t="s">
        <v>153</v>
      </c>
      <c r="E177" s="89">
        <v>104474.87</v>
      </c>
      <c r="F177" s="69">
        <v>4215.4700000000012</v>
      </c>
      <c r="G177" s="82">
        <v>9930.09</v>
      </c>
      <c r="H177" s="70">
        <f t="shared" si="7"/>
        <v>118620.43</v>
      </c>
      <c r="I177" s="70">
        <f t="shared" si="8"/>
        <v>17793.064499999997</v>
      </c>
      <c r="J177" s="70"/>
      <c r="K177" s="75"/>
      <c r="L177" s="71">
        <f t="shared" si="6"/>
        <v>17793.064499999997</v>
      </c>
    </row>
    <row r="178" spans="1:12" x14ac:dyDescent="0.25">
      <c r="A178" s="35">
        <v>160</v>
      </c>
      <c r="B178" s="46">
        <v>5006000</v>
      </c>
      <c r="C178" s="60" t="s">
        <v>426</v>
      </c>
      <c r="D178" s="46" t="s">
        <v>154</v>
      </c>
      <c r="E178" s="89">
        <v>266143.56</v>
      </c>
      <c r="F178" s="69">
        <v>9419.2399999999907</v>
      </c>
      <c r="G178" s="82">
        <v>39776.97</v>
      </c>
      <c r="H178" s="70">
        <f t="shared" si="7"/>
        <v>315339.77</v>
      </c>
      <c r="I178" s="70">
        <f t="shared" si="8"/>
        <v>47300.965499999998</v>
      </c>
      <c r="J178" s="70"/>
      <c r="K178" s="75"/>
      <c r="L178" s="71">
        <f t="shared" si="6"/>
        <v>47300.965499999998</v>
      </c>
    </row>
    <row r="179" spans="1:12" x14ac:dyDescent="0.25">
      <c r="A179" s="35">
        <v>161</v>
      </c>
      <c r="B179" s="46">
        <v>5008000</v>
      </c>
      <c r="C179" s="60" t="s">
        <v>427</v>
      </c>
      <c r="D179" s="46" t="s">
        <v>155</v>
      </c>
      <c r="E179" s="89">
        <v>137232.79999999999</v>
      </c>
      <c r="F179" s="69">
        <v>4425.4200000000128</v>
      </c>
      <c r="G179" s="82">
        <v>9209.49</v>
      </c>
      <c r="H179" s="70">
        <f t="shared" si="7"/>
        <v>150867.71</v>
      </c>
      <c r="I179" s="70">
        <f t="shared" si="8"/>
        <v>22630.156499999997</v>
      </c>
      <c r="J179" s="70"/>
      <c r="K179" s="75"/>
      <c r="L179" s="71">
        <f t="shared" si="6"/>
        <v>22630.156499999997</v>
      </c>
    </row>
    <row r="180" spans="1:12" x14ac:dyDescent="0.25">
      <c r="A180" s="35">
        <v>162</v>
      </c>
      <c r="B180" s="46">
        <v>5102000</v>
      </c>
      <c r="C180" s="57" t="s">
        <v>428</v>
      </c>
      <c r="D180" s="46" t="s">
        <v>156</v>
      </c>
      <c r="E180" s="89">
        <v>241686.06</v>
      </c>
      <c r="F180" s="69">
        <v>8241.4599999999919</v>
      </c>
      <c r="G180" s="82">
        <v>14622.16</v>
      </c>
      <c r="H180" s="70">
        <f t="shared" si="7"/>
        <v>264549.68</v>
      </c>
      <c r="I180" s="70">
        <f t="shared" si="8"/>
        <v>39682.451999999997</v>
      </c>
      <c r="J180" s="70"/>
      <c r="K180" s="75"/>
      <c r="L180" s="71">
        <f t="shared" si="6"/>
        <v>39682.451999999997</v>
      </c>
    </row>
    <row r="181" spans="1:12" x14ac:dyDescent="0.25">
      <c r="A181" s="35">
        <v>163</v>
      </c>
      <c r="B181" s="46">
        <v>5106000</v>
      </c>
      <c r="C181" s="60" t="s">
        <v>429</v>
      </c>
      <c r="D181" s="46" t="s">
        <v>241</v>
      </c>
      <c r="E181" s="89">
        <v>110445.53</v>
      </c>
      <c r="F181" s="69">
        <v>3416.4900000000052</v>
      </c>
      <c r="G181" s="82">
        <v>4987.3100000000004</v>
      </c>
      <c r="H181" s="70">
        <f t="shared" si="7"/>
        <v>118849.33</v>
      </c>
      <c r="I181" s="70">
        <f t="shared" si="8"/>
        <v>17827.3995</v>
      </c>
      <c r="J181" s="70"/>
      <c r="K181" s="75"/>
      <c r="L181" s="71">
        <f t="shared" si="6"/>
        <v>17827.3995</v>
      </c>
    </row>
    <row r="182" spans="1:12" x14ac:dyDescent="0.25">
      <c r="A182" s="35">
        <v>164</v>
      </c>
      <c r="B182" s="46">
        <v>5201000</v>
      </c>
      <c r="C182" s="57" t="s">
        <v>430</v>
      </c>
      <c r="D182" s="46" t="s">
        <v>157</v>
      </c>
      <c r="E182" s="89">
        <v>138036.89000000001</v>
      </c>
      <c r="F182" s="69">
        <v>4421.8699999999953</v>
      </c>
      <c r="G182" s="82">
        <v>7733.82</v>
      </c>
      <c r="H182" s="70">
        <f t="shared" si="7"/>
        <v>150192.58000000002</v>
      </c>
      <c r="I182" s="70">
        <f t="shared" si="8"/>
        <v>22528.887000000002</v>
      </c>
      <c r="J182" s="70"/>
      <c r="K182" s="75"/>
      <c r="L182" s="71">
        <f t="shared" si="6"/>
        <v>22528.887000000002</v>
      </c>
    </row>
    <row r="183" spans="1:12" x14ac:dyDescent="0.25">
      <c r="A183" s="35">
        <v>165</v>
      </c>
      <c r="B183" s="30">
        <v>5204000</v>
      </c>
      <c r="C183" s="32" t="s">
        <v>431</v>
      </c>
      <c r="D183" s="30" t="s">
        <v>158</v>
      </c>
      <c r="E183" s="76">
        <v>0</v>
      </c>
      <c r="F183" s="76">
        <v>0</v>
      </c>
      <c r="G183" s="84">
        <v>0</v>
      </c>
      <c r="H183" s="77">
        <f t="shared" si="7"/>
        <v>0</v>
      </c>
      <c r="I183" s="77">
        <f t="shared" si="8"/>
        <v>0</v>
      </c>
      <c r="J183" s="77">
        <v>3409.22</v>
      </c>
      <c r="K183" s="78">
        <v>3409.22</v>
      </c>
      <c r="L183" s="79">
        <f t="shared" si="6"/>
        <v>0</v>
      </c>
    </row>
    <row r="184" spans="1:12" x14ac:dyDescent="0.25">
      <c r="A184" s="35">
        <v>166</v>
      </c>
      <c r="B184" s="46">
        <v>5205000</v>
      </c>
      <c r="C184" s="60" t="s">
        <v>432</v>
      </c>
      <c r="D184" s="46" t="s">
        <v>244</v>
      </c>
      <c r="E184" s="69">
        <v>208886.45</v>
      </c>
      <c r="F184" s="69">
        <v>7734.6199999999953</v>
      </c>
      <c r="G184" s="82">
        <v>14963.01</v>
      </c>
      <c r="H184" s="70">
        <f t="shared" si="7"/>
        <v>231584.08000000002</v>
      </c>
      <c r="I184" s="70">
        <f t="shared" si="8"/>
        <v>34737.612000000001</v>
      </c>
      <c r="J184" s="70"/>
      <c r="K184" s="75"/>
      <c r="L184" s="71">
        <f t="shared" si="6"/>
        <v>34737.612000000001</v>
      </c>
    </row>
    <row r="185" spans="1:12" x14ac:dyDescent="0.25">
      <c r="A185" s="35">
        <v>167</v>
      </c>
      <c r="B185" s="46">
        <v>5301000</v>
      </c>
      <c r="C185" s="57" t="s">
        <v>433</v>
      </c>
      <c r="D185" s="46" t="s">
        <v>159</v>
      </c>
      <c r="E185" s="89">
        <v>181711.81</v>
      </c>
      <c r="F185" s="69">
        <v>6041.8099999999977</v>
      </c>
      <c r="G185" s="82">
        <v>10759.37</v>
      </c>
      <c r="H185" s="70">
        <f t="shared" si="7"/>
        <v>198512.99</v>
      </c>
      <c r="I185" s="70">
        <f t="shared" si="8"/>
        <v>29776.948499999999</v>
      </c>
      <c r="J185" s="70"/>
      <c r="K185" s="75"/>
      <c r="L185" s="71">
        <f t="shared" si="6"/>
        <v>29776.948499999999</v>
      </c>
    </row>
    <row r="186" spans="1:12" x14ac:dyDescent="0.25">
      <c r="A186" s="35">
        <v>168</v>
      </c>
      <c r="B186" s="46">
        <v>5303000</v>
      </c>
      <c r="C186" s="60" t="s">
        <v>434</v>
      </c>
      <c r="D186" s="46" t="s">
        <v>160</v>
      </c>
      <c r="E186" s="89">
        <v>251870.89</v>
      </c>
      <c r="F186" s="69">
        <v>8882.9599999999919</v>
      </c>
      <c r="G186" s="82">
        <v>7468.45</v>
      </c>
      <c r="H186" s="70">
        <f t="shared" si="7"/>
        <v>268222.3</v>
      </c>
      <c r="I186" s="70">
        <f t="shared" si="8"/>
        <v>40233.344999999994</v>
      </c>
      <c r="J186" s="70"/>
      <c r="K186" s="75"/>
      <c r="L186" s="71">
        <f t="shared" si="6"/>
        <v>40233.344999999994</v>
      </c>
    </row>
    <row r="187" spans="1:12" x14ac:dyDescent="0.25">
      <c r="A187" s="35">
        <v>169</v>
      </c>
      <c r="B187" s="46">
        <v>5401000</v>
      </c>
      <c r="C187" s="60" t="s">
        <v>435</v>
      </c>
      <c r="D187" s="46" t="s">
        <v>161</v>
      </c>
      <c r="E187" s="89">
        <v>183942.67</v>
      </c>
      <c r="F187" s="69">
        <v>6418.3499999999767</v>
      </c>
      <c r="G187" s="82">
        <v>9160.73</v>
      </c>
      <c r="H187" s="70">
        <f t="shared" si="7"/>
        <v>199521.75</v>
      </c>
      <c r="I187" s="70">
        <f t="shared" si="8"/>
        <v>29928.262499999997</v>
      </c>
      <c r="J187" s="70"/>
      <c r="K187" s="75"/>
      <c r="L187" s="71">
        <f t="shared" si="6"/>
        <v>29928.262499999997</v>
      </c>
    </row>
    <row r="188" spans="1:12" x14ac:dyDescent="0.25">
      <c r="A188" s="35">
        <v>170</v>
      </c>
      <c r="B188" s="46">
        <v>5403000</v>
      </c>
      <c r="C188" s="60" t="s">
        <v>436</v>
      </c>
      <c r="D188" s="46" t="s">
        <v>162</v>
      </c>
      <c r="E188" s="89">
        <v>419715.09</v>
      </c>
      <c r="F188" s="69">
        <v>12338.589999999967</v>
      </c>
      <c r="G188" s="82">
        <v>36840.35</v>
      </c>
      <c r="H188" s="70">
        <f t="shared" si="7"/>
        <v>468894.02999999997</v>
      </c>
      <c r="I188" s="70">
        <f t="shared" si="8"/>
        <v>70334.104499999987</v>
      </c>
      <c r="J188" s="70"/>
      <c r="K188" s="75"/>
      <c r="L188" s="71">
        <f t="shared" si="6"/>
        <v>70334.104499999987</v>
      </c>
    </row>
    <row r="189" spans="1:12" x14ac:dyDescent="0.25">
      <c r="A189" s="35">
        <v>171</v>
      </c>
      <c r="B189" s="46">
        <v>5404000</v>
      </c>
      <c r="C189" s="60" t="s">
        <v>437</v>
      </c>
      <c r="D189" s="46" t="s">
        <v>163</v>
      </c>
      <c r="E189" s="89">
        <v>161724.19</v>
      </c>
      <c r="F189" s="69">
        <v>3016.6300000000047</v>
      </c>
      <c r="G189" s="82">
        <v>15111.77</v>
      </c>
      <c r="H189" s="70">
        <f t="shared" si="7"/>
        <v>179852.59</v>
      </c>
      <c r="I189" s="70">
        <f t="shared" si="8"/>
        <v>26977.888499999997</v>
      </c>
      <c r="J189" s="70"/>
      <c r="K189" s="75"/>
      <c r="L189" s="71">
        <f t="shared" si="6"/>
        <v>26977.888499999997</v>
      </c>
    </row>
    <row r="190" spans="1:12" x14ac:dyDescent="0.25">
      <c r="A190" s="35">
        <v>172</v>
      </c>
      <c r="B190" s="46">
        <v>5440700</v>
      </c>
      <c r="C190" s="60" t="s">
        <v>438</v>
      </c>
      <c r="D190" s="46" t="s">
        <v>268</v>
      </c>
      <c r="E190" s="89">
        <v>460779.28</v>
      </c>
      <c r="F190" s="69">
        <v>16214.259999999951</v>
      </c>
      <c r="G190" s="82">
        <v>12821.33</v>
      </c>
      <c r="H190" s="70">
        <f t="shared" si="7"/>
        <v>489814.87</v>
      </c>
      <c r="I190" s="70">
        <f t="shared" si="8"/>
        <v>73472.230499999991</v>
      </c>
      <c r="J190" s="70"/>
      <c r="K190" s="75"/>
      <c r="L190" s="71">
        <f t="shared" si="6"/>
        <v>73472.230499999991</v>
      </c>
    </row>
    <row r="191" spans="1:12" x14ac:dyDescent="0.25">
      <c r="A191" s="35">
        <v>173</v>
      </c>
      <c r="B191" s="46">
        <v>5502000</v>
      </c>
      <c r="C191" s="60" t="s">
        <v>439</v>
      </c>
      <c r="D191" s="46" t="s">
        <v>164</v>
      </c>
      <c r="E191" s="89">
        <v>258835.4</v>
      </c>
      <c r="F191" s="69">
        <v>9818.7300000000105</v>
      </c>
      <c r="G191" s="82">
        <v>13619.36</v>
      </c>
      <c r="H191" s="70">
        <f t="shared" si="7"/>
        <v>282273.49</v>
      </c>
      <c r="I191" s="70">
        <f t="shared" si="8"/>
        <v>42341.023499999996</v>
      </c>
      <c r="J191" s="70"/>
      <c r="K191" s="75"/>
      <c r="L191" s="71">
        <f t="shared" si="6"/>
        <v>42341.023499999996</v>
      </c>
    </row>
    <row r="192" spans="1:12" x14ac:dyDescent="0.25">
      <c r="A192" s="35">
        <v>174</v>
      </c>
      <c r="B192" s="46">
        <v>5503000</v>
      </c>
      <c r="C192" s="60" t="s">
        <v>440</v>
      </c>
      <c r="D192" s="46" t="s">
        <v>165</v>
      </c>
      <c r="E192" s="89">
        <v>110883.42</v>
      </c>
      <c r="F192" s="69">
        <v>4321.3099999999977</v>
      </c>
      <c r="G192" s="82">
        <v>6543.16</v>
      </c>
      <c r="H192" s="70">
        <f t="shared" si="7"/>
        <v>121747.89</v>
      </c>
      <c r="I192" s="70">
        <f t="shared" si="8"/>
        <v>18262.183499999999</v>
      </c>
      <c r="J192" s="70"/>
      <c r="K192" s="75"/>
      <c r="L192" s="71">
        <f t="shared" si="6"/>
        <v>18262.183499999999</v>
      </c>
    </row>
    <row r="193" spans="1:12" x14ac:dyDescent="0.25">
      <c r="A193" s="35">
        <v>175</v>
      </c>
      <c r="B193" s="46">
        <v>5504000</v>
      </c>
      <c r="C193" s="60" t="s">
        <v>441</v>
      </c>
      <c r="D193" s="46" t="s">
        <v>166</v>
      </c>
      <c r="E193" s="89">
        <v>203516.82</v>
      </c>
      <c r="F193" s="69">
        <v>6767.109999999986</v>
      </c>
      <c r="G193" s="82">
        <v>11660.71</v>
      </c>
      <c r="H193" s="70">
        <f t="shared" si="7"/>
        <v>221944.63999999998</v>
      </c>
      <c r="I193" s="70">
        <f t="shared" si="8"/>
        <v>33291.695999999996</v>
      </c>
      <c r="J193" s="70"/>
      <c r="K193" s="75"/>
      <c r="L193" s="71">
        <f t="shared" si="6"/>
        <v>33291.695999999996</v>
      </c>
    </row>
    <row r="194" spans="1:12" x14ac:dyDescent="0.25">
      <c r="A194" s="35">
        <v>176</v>
      </c>
      <c r="B194" s="46">
        <v>5602000</v>
      </c>
      <c r="C194" s="57" t="s">
        <v>442</v>
      </c>
      <c r="D194" s="46" t="s">
        <v>167</v>
      </c>
      <c r="E194" s="89">
        <v>319717.48</v>
      </c>
      <c r="F194" s="69">
        <v>10791.520000000019</v>
      </c>
      <c r="G194" s="82">
        <v>25513.07</v>
      </c>
      <c r="H194" s="70">
        <f t="shared" si="7"/>
        <v>356022.07</v>
      </c>
      <c r="I194" s="70">
        <f t="shared" si="8"/>
        <v>53403.3105</v>
      </c>
      <c r="J194" s="70"/>
      <c r="K194" s="75"/>
      <c r="L194" s="71">
        <f t="shared" si="6"/>
        <v>53403.3105</v>
      </c>
    </row>
    <row r="195" spans="1:12" x14ac:dyDescent="0.25">
      <c r="A195" s="35">
        <v>177</v>
      </c>
      <c r="B195" s="46">
        <v>5604000</v>
      </c>
      <c r="C195" s="60" t="s">
        <v>443</v>
      </c>
      <c r="D195" s="46" t="s">
        <v>168</v>
      </c>
      <c r="E195" s="89">
        <v>169182.25</v>
      </c>
      <c r="F195" s="69">
        <v>5214.5499999999884</v>
      </c>
      <c r="G195" s="82">
        <v>9238.76</v>
      </c>
      <c r="H195" s="70">
        <f t="shared" si="7"/>
        <v>183635.56</v>
      </c>
      <c r="I195" s="70">
        <f t="shared" si="8"/>
        <v>27545.333999999999</v>
      </c>
      <c r="J195" s="70"/>
      <c r="K195" s="75"/>
      <c r="L195" s="71">
        <f t="shared" si="6"/>
        <v>27545.333999999999</v>
      </c>
    </row>
    <row r="196" spans="1:12" x14ac:dyDescent="0.25">
      <c r="A196" s="35">
        <v>178</v>
      </c>
      <c r="B196" s="46">
        <v>5605000</v>
      </c>
      <c r="C196" s="57" t="s">
        <v>444</v>
      </c>
      <c r="D196" s="46" t="s">
        <v>169</v>
      </c>
      <c r="E196" s="89">
        <v>439358.39</v>
      </c>
      <c r="F196" s="69">
        <v>15715.440000000002</v>
      </c>
      <c r="G196" s="82">
        <v>19732.88</v>
      </c>
      <c r="H196" s="70">
        <f t="shared" si="7"/>
        <v>474806.71</v>
      </c>
      <c r="I196" s="70">
        <f t="shared" si="8"/>
        <v>71221.006500000003</v>
      </c>
      <c r="J196" s="70"/>
      <c r="K196" s="75"/>
      <c r="L196" s="71">
        <f t="shared" si="6"/>
        <v>71221.006500000003</v>
      </c>
    </row>
    <row r="197" spans="1:12" x14ac:dyDescent="0.25">
      <c r="A197" s="35">
        <v>179</v>
      </c>
      <c r="B197" s="46">
        <v>5608000</v>
      </c>
      <c r="C197" s="60" t="s">
        <v>445</v>
      </c>
      <c r="D197" s="46" t="s">
        <v>170</v>
      </c>
      <c r="E197" s="89">
        <v>169682.98</v>
      </c>
      <c r="F197" s="69">
        <v>5590.2399999999907</v>
      </c>
      <c r="G197" s="82">
        <v>10554.34</v>
      </c>
      <c r="H197" s="70">
        <f t="shared" si="7"/>
        <v>185827.56</v>
      </c>
      <c r="I197" s="70">
        <f t="shared" si="8"/>
        <v>27874.133999999998</v>
      </c>
      <c r="J197" s="70"/>
      <c r="K197" s="75"/>
      <c r="L197" s="71">
        <f t="shared" si="6"/>
        <v>27874.133999999998</v>
      </c>
    </row>
    <row r="198" spans="1:12" x14ac:dyDescent="0.25">
      <c r="A198" s="35">
        <v>180</v>
      </c>
      <c r="B198" s="46">
        <v>5703000</v>
      </c>
      <c r="C198" s="57" t="s">
        <v>446</v>
      </c>
      <c r="D198" s="46" t="s">
        <v>171</v>
      </c>
      <c r="E198" s="89">
        <v>429509.43</v>
      </c>
      <c r="F198" s="69">
        <v>16627.22000000003</v>
      </c>
      <c r="G198" s="82">
        <v>24154.86</v>
      </c>
      <c r="H198" s="70">
        <f t="shared" si="7"/>
        <v>470291.51</v>
      </c>
      <c r="I198" s="70">
        <f t="shared" si="8"/>
        <v>70543.726500000004</v>
      </c>
      <c r="J198" s="70"/>
      <c r="K198" s="75"/>
      <c r="L198" s="71">
        <f t="shared" si="6"/>
        <v>70543.726500000004</v>
      </c>
    </row>
    <row r="199" spans="1:12" x14ac:dyDescent="0.25">
      <c r="A199" s="35">
        <v>181</v>
      </c>
      <c r="B199" s="46">
        <v>5706000</v>
      </c>
      <c r="C199" s="60" t="s">
        <v>447</v>
      </c>
      <c r="D199" s="46" t="s">
        <v>172</v>
      </c>
      <c r="E199" s="89">
        <v>184293.52</v>
      </c>
      <c r="F199" s="69">
        <v>7305.3300000000163</v>
      </c>
      <c r="G199" s="82">
        <v>7325.1</v>
      </c>
      <c r="H199" s="70">
        <f t="shared" si="7"/>
        <v>198923.95</v>
      </c>
      <c r="I199" s="70">
        <f t="shared" si="8"/>
        <v>29838.592499999999</v>
      </c>
      <c r="J199" s="70"/>
      <c r="K199" s="75"/>
      <c r="L199" s="71">
        <f t="shared" si="6"/>
        <v>29838.592499999999</v>
      </c>
    </row>
    <row r="200" spans="1:12" x14ac:dyDescent="0.25">
      <c r="A200" s="35">
        <v>182</v>
      </c>
      <c r="B200" s="46">
        <v>5707000</v>
      </c>
      <c r="C200" s="60" t="s">
        <v>448</v>
      </c>
      <c r="D200" s="46" t="s">
        <v>173</v>
      </c>
      <c r="E200" s="89">
        <v>236495.98</v>
      </c>
      <c r="F200" s="69">
        <v>8628.8299999999872</v>
      </c>
      <c r="G200" s="82">
        <v>6208.06</v>
      </c>
      <c r="H200" s="70">
        <f t="shared" si="7"/>
        <v>251332.87</v>
      </c>
      <c r="I200" s="70">
        <f t="shared" si="8"/>
        <v>37699.930499999995</v>
      </c>
      <c r="J200" s="70"/>
      <c r="K200" s="75"/>
      <c r="L200" s="71">
        <f t="shared" si="6"/>
        <v>37699.930499999995</v>
      </c>
    </row>
    <row r="201" spans="1:12" x14ac:dyDescent="0.25">
      <c r="A201" s="35">
        <v>183</v>
      </c>
      <c r="B201" s="46">
        <v>5801000</v>
      </c>
      <c r="C201" s="60" t="s">
        <v>449</v>
      </c>
      <c r="D201" s="46" t="s">
        <v>174</v>
      </c>
      <c r="E201" s="89">
        <v>246177.28</v>
      </c>
      <c r="F201" s="69">
        <v>8990.9100000000035</v>
      </c>
      <c r="G201" s="82">
        <v>10380.459999999999</v>
      </c>
      <c r="H201" s="70">
        <f t="shared" si="7"/>
        <v>265548.65000000002</v>
      </c>
      <c r="I201" s="70">
        <f t="shared" si="8"/>
        <v>39832.297500000001</v>
      </c>
      <c r="J201" s="70"/>
      <c r="K201" s="75"/>
      <c r="L201" s="71">
        <f t="shared" si="6"/>
        <v>39832.297500000001</v>
      </c>
    </row>
    <row r="202" spans="1:12" x14ac:dyDescent="0.25">
      <c r="A202" s="35">
        <v>184</v>
      </c>
      <c r="B202" s="46">
        <v>5802000</v>
      </c>
      <c r="C202" s="57" t="s">
        <v>450</v>
      </c>
      <c r="D202" s="46" t="s">
        <v>175</v>
      </c>
      <c r="E202" s="89">
        <v>299787.59999999998</v>
      </c>
      <c r="F202" s="69">
        <v>11359.610000000044</v>
      </c>
      <c r="G202" s="82">
        <v>14892</v>
      </c>
      <c r="H202" s="70">
        <f t="shared" si="7"/>
        <v>326039.21000000002</v>
      </c>
      <c r="I202" s="70">
        <f t="shared" si="8"/>
        <v>48905.881500000003</v>
      </c>
      <c r="J202" s="70"/>
      <c r="K202" s="75"/>
      <c r="L202" s="71">
        <f t="shared" si="6"/>
        <v>48905.881500000003</v>
      </c>
    </row>
    <row r="203" spans="1:12" x14ac:dyDescent="0.25">
      <c r="A203" s="35">
        <v>185</v>
      </c>
      <c r="B203" s="46">
        <v>5803000</v>
      </c>
      <c r="C203" s="57" t="s">
        <v>451</v>
      </c>
      <c r="D203" s="46" t="s">
        <v>176</v>
      </c>
      <c r="E203" s="89">
        <v>174226.01</v>
      </c>
      <c r="F203" s="69">
        <v>6482.0299999999988</v>
      </c>
      <c r="G203" s="82">
        <v>10959.27</v>
      </c>
      <c r="H203" s="70">
        <f t="shared" si="7"/>
        <v>191667.31</v>
      </c>
      <c r="I203" s="70">
        <f t="shared" si="8"/>
        <v>28750.0965</v>
      </c>
      <c r="J203" s="70"/>
      <c r="K203" s="75"/>
      <c r="L203" s="71">
        <f t="shared" si="6"/>
        <v>28750.0965</v>
      </c>
    </row>
    <row r="204" spans="1:12" x14ac:dyDescent="0.25">
      <c r="A204" s="35">
        <v>186</v>
      </c>
      <c r="B204" s="46">
        <v>5804000</v>
      </c>
      <c r="C204" s="60" t="s">
        <v>452</v>
      </c>
      <c r="D204" s="46" t="s">
        <v>177</v>
      </c>
      <c r="E204" s="89">
        <v>403364.34</v>
      </c>
      <c r="F204" s="69">
        <v>18034.699999999953</v>
      </c>
      <c r="G204" s="82">
        <v>18494.900000000001</v>
      </c>
      <c r="H204" s="70">
        <f t="shared" si="7"/>
        <v>439893.94</v>
      </c>
      <c r="I204" s="70">
        <f t="shared" si="8"/>
        <v>65984.091</v>
      </c>
      <c r="J204" s="70"/>
      <c r="K204" s="75"/>
      <c r="L204" s="71">
        <f t="shared" si="6"/>
        <v>65984.091</v>
      </c>
    </row>
    <row r="205" spans="1:12" x14ac:dyDescent="0.25">
      <c r="A205" s="35">
        <v>187</v>
      </c>
      <c r="B205" s="46">
        <v>5805000</v>
      </c>
      <c r="C205" s="57" t="s">
        <v>453</v>
      </c>
      <c r="D205" s="46" t="s">
        <v>178</v>
      </c>
      <c r="E205" s="89">
        <v>1315554.83</v>
      </c>
      <c r="F205" s="69">
        <v>53243.09999999986</v>
      </c>
      <c r="G205" s="82">
        <v>71699.850000000006</v>
      </c>
      <c r="H205" s="70">
        <f t="shared" si="7"/>
        <v>1440497.78</v>
      </c>
      <c r="I205" s="70">
        <f t="shared" si="8"/>
        <v>216074.66699999999</v>
      </c>
      <c r="J205" s="70"/>
      <c r="K205" s="75"/>
      <c r="L205" s="71">
        <f t="shared" si="6"/>
        <v>216074.66699999999</v>
      </c>
    </row>
    <row r="206" spans="1:12" x14ac:dyDescent="0.25">
      <c r="A206" s="35">
        <v>188</v>
      </c>
      <c r="B206" s="46">
        <v>5901000</v>
      </c>
      <c r="C206" s="60" t="s">
        <v>454</v>
      </c>
      <c r="D206" s="46" t="s">
        <v>179</v>
      </c>
      <c r="E206" s="89">
        <v>149883.25</v>
      </c>
      <c r="F206" s="69">
        <v>5758.0199999999895</v>
      </c>
      <c r="G206" s="82">
        <v>10057.51</v>
      </c>
      <c r="H206" s="70">
        <f t="shared" si="7"/>
        <v>165698.78</v>
      </c>
      <c r="I206" s="70">
        <f t="shared" si="8"/>
        <v>24854.816999999999</v>
      </c>
      <c r="J206" s="70"/>
      <c r="K206" s="75"/>
      <c r="L206" s="71">
        <f t="shared" si="6"/>
        <v>24854.816999999999</v>
      </c>
    </row>
    <row r="207" spans="1:12" x14ac:dyDescent="0.25">
      <c r="A207" s="35">
        <v>189</v>
      </c>
      <c r="B207" s="30">
        <v>5903000</v>
      </c>
      <c r="C207" s="29" t="s">
        <v>455</v>
      </c>
      <c r="D207" s="30" t="s">
        <v>180</v>
      </c>
      <c r="E207" s="76">
        <v>0</v>
      </c>
      <c r="F207" s="76">
        <v>0</v>
      </c>
      <c r="G207" s="84">
        <v>0</v>
      </c>
      <c r="H207" s="77">
        <f t="shared" si="7"/>
        <v>0</v>
      </c>
      <c r="I207" s="77">
        <f t="shared" si="8"/>
        <v>0</v>
      </c>
      <c r="J207" s="77">
        <v>23703.72</v>
      </c>
      <c r="K207" s="78">
        <v>17300</v>
      </c>
      <c r="L207" s="79">
        <f t="shared" si="6"/>
        <v>6403.7200000000012</v>
      </c>
    </row>
    <row r="208" spans="1:12" x14ac:dyDescent="0.25">
      <c r="A208" s="35">
        <v>190</v>
      </c>
      <c r="B208" s="46">
        <v>6001000</v>
      </c>
      <c r="C208" s="57" t="s">
        <v>456</v>
      </c>
      <c r="D208" s="46" t="s">
        <v>181</v>
      </c>
      <c r="E208" s="89">
        <v>5496536.1699999999</v>
      </c>
      <c r="F208" s="69">
        <v>226196.41000000015</v>
      </c>
      <c r="G208" s="82">
        <v>243882.39</v>
      </c>
      <c r="H208" s="70">
        <f t="shared" si="7"/>
        <v>5966614.9699999997</v>
      </c>
      <c r="I208" s="70">
        <f t="shared" si="8"/>
        <v>894992.24549999996</v>
      </c>
      <c r="J208" s="70"/>
      <c r="K208" s="75"/>
      <c r="L208" s="71">
        <f t="shared" si="6"/>
        <v>894992.24549999996</v>
      </c>
    </row>
    <row r="209" spans="1:12" x14ac:dyDescent="0.25">
      <c r="A209" s="35">
        <v>191</v>
      </c>
      <c r="B209" s="20">
        <v>6002000</v>
      </c>
      <c r="C209" s="22" t="s">
        <v>457</v>
      </c>
      <c r="D209" s="20" t="s">
        <v>182</v>
      </c>
      <c r="E209" s="72">
        <v>2116710.54</v>
      </c>
      <c r="F209" s="72">
        <v>83294.120000000112</v>
      </c>
      <c r="G209" s="83">
        <v>90838</v>
      </c>
      <c r="H209" s="73">
        <f t="shared" si="7"/>
        <v>2290842.66</v>
      </c>
      <c r="I209" s="73">
        <f t="shared" si="8"/>
        <v>343626.39900000003</v>
      </c>
      <c r="J209" s="73">
        <v>49628.41</v>
      </c>
      <c r="K209" s="74">
        <v>254066.44</v>
      </c>
      <c r="L209" s="67">
        <f t="shared" si="6"/>
        <v>139188.36900000001</v>
      </c>
    </row>
    <row r="210" spans="1:12" x14ac:dyDescent="0.25">
      <c r="A210" s="35">
        <v>192</v>
      </c>
      <c r="B210" s="30">
        <v>6003000</v>
      </c>
      <c r="C210" s="32" t="s">
        <v>458</v>
      </c>
      <c r="D210" s="30" t="s">
        <v>183</v>
      </c>
      <c r="E210" s="76">
        <v>0</v>
      </c>
      <c r="F210" s="76">
        <v>0</v>
      </c>
      <c r="G210" s="84">
        <v>0</v>
      </c>
      <c r="H210" s="77">
        <f t="shared" si="7"/>
        <v>0</v>
      </c>
      <c r="I210" s="77">
        <f t="shared" si="8"/>
        <v>0</v>
      </c>
      <c r="J210" s="77">
        <v>105611.78</v>
      </c>
      <c r="K210" s="78">
        <v>105611.78</v>
      </c>
      <c r="L210" s="79">
        <f t="shared" si="6"/>
        <v>0</v>
      </c>
    </row>
    <row r="211" spans="1:12" x14ac:dyDescent="0.25">
      <c r="A211" s="35">
        <v>193</v>
      </c>
      <c r="B211" s="46">
        <v>6004000</v>
      </c>
      <c r="C211" s="57" t="s">
        <v>459</v>
      </c>
      <c r="D211" s="46" t="s">
        <v>245</v>
      </c>
      <c r="E211" s="89">
        <v>1271391.6200000001</v>
      </c>
      <c r="F211" s="69">
        <v>47181.379999999888</v>
      </c>
      <c r="G211" s="82">
        <v>58956.959999999999</v>
      </c>
      <c r="H211" s="70">
        <f t="shared" si="7"/>
        <v>1377529.96</v>
      </c>
      <c r="I211" s="70">
        <f t="shared" si="8"/>
        <v>206629.49399999998</v>
      </c>
      <c r="J211" s="70"/>
      <c r="K211" s="75"/>
      <c r="L211" s="71">
        <f t="shared" si="6"/>
        <v>206629.49399999998</v>
      </c>
    </row>
    <row r="212" spans="1:12" x14ac:dyDescent="0.25">
      <c r="A212" s="35">
        <v>194</v>
      </c>
      <c r="B212" s="30">
        <v>6040700</v>
      </c>
      <c r="C212" s="32" t="s">
        <v>460</v>
      </c>
      <c r="D212" s="30" t="s">
        <v>184</v>
      </c>
      <c r="E212" s="76">
        <v>0</v>
      </c>
      <c r="F212" s="76">
        <v>0</v>
      </c>
      <c r="G212" s="84">
        <v>0</v>
      </c>
      <c r="H212" s="77">
        <f t="shared" si="7"/>
        <v>0</v>
      </c>
      <c r="I212" s="77">
        <f t="shared" si="8"/>
        <v>0</v>
      </c>
      <c r="J212" s="77">
        <v>2754.36</v>
      </c>
      <c r="K212" s="78">
        <v>934.2</v>
      </c>
      <c r="L212" s="79">
        <f t="shared" ref="L212:L275" si="9">I212+J212-K212</f>
        <v>1820.16</v>
      </c>
    </row>
    <row r="213" spans="1:12" x14ac:dyDescent="0.25">
      <c r="A213" s="35">
        <v>195</v>
      </c>
      <c r="B213" s="20">
        <v>6041700</v>
      </c>
      <c r="C213" s="22" t="s">
        <v>461</v>
      </c>
      <c r="D213" s="20" t="s">
        <v>185</v>
      </c>
      <c r="E213" s="72">
        <v>1040662.48</v>
      </c>
      <c r="F213" s="72">
        <v>39465.429999999935</v>
      </c>
      <c r="G213" s="83">
        <v>44279.21</v>
      </c>
      <c r="H213" s="73">
        <f t="shared" si="7"/>
        <v>1124407.1199999999</v>
      </c>
      <c r="I213" s="73">
        <f t="shared" si="8"/>
        <v>168661.06799999997</v>
      </c>
      <c r="J213" s="73">
        <v>8050.97</v>
      </c>
      <c r="K213" s="74">
        <v>169612.18</v>
      </c>
      <c r="L213" s="67">
        <f t="shared" si="9"/>
        <v>7099.8579999999783</v>
      </c>
    </row>
    <row r="214" spans="1:12" x14ac:dyDescent="0.25">
      <c r="A214" s="35">
        <v>196</v>
      </c>
      <c r="B214" s="49">
        <v>6043700</v>
      </c>
      <c r="C214" s="60" t="s">
        <v>462</v>
      </c>
      <c r="D214" s="49" t="s">
        <v>186</v>
      </c>
      <c r="E214" s="89">
        <v>892932.58</v>
      </c>
      <c r="F214" s="69">
        <v>39663.710000000079</v>
      </c>
      <c r="G214" s="82">
        <v>0</v>
      </c>
      <c r="H214" s="70">
        <f t="shared" ref="H214:H275" si="10">SUM(E214:G214)</f>
        <v>932596.29</v>
      </c>
      <c r="I214" s="70">
        <f t="shared" ref="I214:I275" si="11">H214*15%</f>
        <v>139889.44349999999</v>
      </c>
      <c r="J214" s="70"/>
      <c r="K214" s="75"/>
      <c r="L214" s="71">
        <f t="shared" si="9"/>
        <v>139889.44349999999</v>
      </c>
    </row>
    <row r="215" spans="1:12" x14ac:dyDescent="0.25">
      <c r="A215" s="35">
        <v>197</v>
      </c>
      <c r="B215" s="46">
        <v>6047700</v>
      </c>
      <c r="C215" s="60" t="s">
        <v>463</v>
      </c>
      <c r="D215" s="46" t="s">
        <v>187</v>
      </c>
      <c r="E215" s="89">
        <v>774426.8</v>
      </c>
      <c r="F215" s="69">
        <v>27630.04999999993</v>
      </c>
      <c r="G215" s="82">
        <v>21687.87</v>
      </c>
      <c r="H215" s="70">
        <f t="shared" si="10"/>
        <v>823744.72</v>
      </c>
      <c r="I215" s="70">
        <f t="shared" si="11"/>
        <v>123561.70799999998</v>
      </c>
      <c r="J215" s="70"/>
      <c r="K215" s="75"/>
      <c r="L215" s="71">
        <f t="shared" si="9"/>
        <v>123561.70799999998</v>
      </c>
    </row>
    <row r="216" spans="1:12" x14ac:dyDescent="0.25">
      <c r="A216" s="35">
        <v>198</v>
      </c>
      <c r="B216" s="46">
        <v>6050700</v>
      </c>
      <c r="C216" s="60" t="s">
        <v>464</v>
      </c>
      <c r="D216" s="46" t="s">
        <v>260</v>
      </c>
      <c r="E216" s="89">
        <v>168818.36</v>
      </c>
      <c r="F216" s="69">
        <v>4481.0400000000081</v>
      </c>
      <c r="G216" s="82">
        <v>7226.39</v>
      </c>
      <c r="H216" s="70">
        <f t="shared" si="10"/>
        <v>180525.79</v>
      </c>
      <c r="I216" s="70">
        <f t="shared" si="11"/>
        <v>27078.8685</v>
      </c>
      <c r="J216" s="70"/>
      <c r="K216" s="75"/>
      <c r="L216" s="71">
        <f t="shared" si="9"/>
        <v>27078.8685</v>
      </c>
    </row>
    <row r="217" spans="1:12" x14ac:dyDescent="0.25">
      <c r="A217" s="35">
        <v>199</v>
      </c>
      <c r="B217" s="49">
        <v>6052700</v>
      </c>
      <c r="C217" s="57" t="s">
        <v>465</v>
      </c>
      <c r="D217" s="46" t="s">
        <v>248</v>
      </c>
      <c r="E217" s="89">
        <v>99153.36</v>
      </c>
      <c r="F217" s="69">
        <v>4988.0500000000029</v>
      </c>
      <c r="G217" s="82">
        <v>0</v>
      </c>
      <c r="H217" s="70">
        <f t="shared" si="10"/>
        <v>104141.41</v>
      </c>
      <c r="I217" s="70">
        <f t="shared" si="11"/>
        <v>15621.211499999999</v>
      </c>
      <c r="J217" s="70"/>
      <c r="K217" s="75"/>
      <c r="L217" s="71">
        <f t="shared" si="9"/>
        <v>15621.211499999999</v>
      </c>
    </row>
    <row r="218" spans="1:12" x14ac:dyDescent="0.25">
      <c r="A218" s="35">
        <v>200</v>
      </c>
      <c r="B218" s="49">
        <v>6053700</v>
      </c>
      <c r="C218" s="57" t="s">
        <v>466</v>
      </c>
      <c r="D218" s="46" t="s">
        <v>804</v>
      </c>
      <c r="E218" s="89">
        <v>170630.91</v>
      </c>
      <c r="F218" s="69">
        <v>7489.6099999999824</v>
      </c>
      <c r="G218" s="82">
        <v>0</v>
      </c>
      <c r="H218" s="70">
        <f t="shared" si="10"/>
        <v>178120.52</v>
      </c>
      <c r="I218" s="70">
        <f t="shared" si="11"/>
        <v>26718.077999999998</v>
      </c>
      <c r="J218" s="70"/>
      <c r="K218" s="75"/>
      <c r="L218" s="71">
        <f t="shared" si="9"/>
        <v>26718.077999999998</v>
      </c>
    </row>
    <row r="219" spans="1:12" x14ac:dyDescent="0.25">
      <c r="A219" s="35">
        <v>201</v>
      </c>
      <c r="B219" s="46">
        <v>6055700</v>
      </c>
      <c r="C219" s="57" t="s">
        <v>467</v>
      </c>
      <c r="D219" s="46" t="s">
        <v>240</v>
      </c>
      <c r="E219" s="89">
        <v>156528.62</v>
      </c>
      <c r="F219" s="69">
        <v>8681.75</v>
      </c>
      <c r="G219" s="82">
        <v>7536.96</v>
      </c>
      <c r="H219" s="70">
        <f t="shared" si="10"/>
        <v>172747.33</v>
      </c>
      <c r="I219" s="70">
        <f t="shared" si="11"/>
        <v>25912.099499999997</v>
      </c>
      <c r="J219" s="70"/>
      <c r="K219" s="75"/>
      <c r="L219" s="71">
        <f t="shared" si="9"/>
        <v>25912.099499999997</v>
      </c>
    </row>
    <row r="220" spans="1:12" x14ac:dyDescent="0.25">
      <c r="A220" s="35">
        <v>202</v>
      </c>
      <c r="B220" s="46">
        <v>6060700</v>
      </c>
      <c r="C220" s="57" t="s">
        <v>468</v>
      </c>
      <c r="D220" s="50" t="s">
        <v>263</v>
      </c>
      <c r="E220" s="89">
        <v>104487.56</v>
      </c>
      <c r="F220" s="69">
        <v>4162.1100000000006</v>
      </c>
      <c r="G220" s="82">
        <v>4450.6400000000003</v>
      </c>
      <c r="H220" s="70">
        <f t="shared" si="10"/>
        <v>113100.31</v>
      </c>
      <c r="I220" s="70">
        <f t="shared" si="11"/>
        <v>16965.0465</v>
      </c>
      <c r="J220" s="70"/>
      <c r="K220" s="75"/>
      <c r="L220" s="71">
        <f t="shared" si="9"/>
        <v>16965.0465</v>
      </c>
    </row>
    <row r="221" spans="1:12" x14ac:dyDescent="0.25">
      <c r="A221" s="35">
        <v>204</v>
      </c>
      <c r="B221" s="46">
        <v>6063700</v>
      </c>
      <c r="C221" s="60" t="s">
        <v>469</v>
      </c>
      <c r="D221" s="21" t="s">
        <v>261</v>
      </c>
      <c r="E221" s="89">
        <v>19308.900000000001</v>
      </c>
      <c r="F221" s="69">
        <v>900.97999999999956</v>
      </c>
      <c r="G221" s="82">
        <v>0</v>
      </c>
      <c r="H221" s="70">
        <f t="shared" si="10"/>
        <v>20209.88</v>
      </c>
      <c r="I221" s="70">
        <f t="shared" si="11"/>
        <v>3031.482</v>
      </c>
      <c r="J221" s="70"/>
      <c r="K221" s="75"/>
      <c r="L221" s="71">
        <f t="shared" si="9"/>
        <v>3031.482</v>
      </c>
    </row>
    <row r="222" spans="1:12" x14ac:dyDescent="0.25">
      <c r="A222" s="35">
        <v>206</v>
      </c>
      <c r="B222" s="46">
        <v>6065700</v>
      </c>
      <c r="C222" s="60" t="s">
        <v>786</v>
      </c>
      <c r="D222" s="44" t="s">
        <v>538</v>
      </c>
      <c r="E222" s="89">
        <v>109689.13</v>
      </c>
      <c r="F222" s="69">
        <v>4980.0299999999988</v>
      </c>
      <c r="G222" s="82">
        <v>2987.52</v>
      </c>
      <c r="H222" s="70">
        <f t="shared" si="10"/>
        <v>117656.68000000001</v>
      </c>
      <c r="I222" s="70">
        <f t="shared" si="11"/>
        <v>17648.502</v>
      </c>
      <c r="J222" s="70"/>
      <c r="K222" s="75"/>
      <c r="L222" s="71">
        <f t="shared" si="9"/>
        <v>17648.502</v>
      </c>
    </row>
    <row r="223" spans="1:12" x14ac:dyDescent="0.25">
      <c r="A223" s="35">
        <v>208</v>
      </c>
      <c r="B223" s="46">
        <v>6093000</v>
      </c>
      <c r="C223" s="57" t="s">
        <v>470</v>
      </c>
      <c r="D223" s="46" t="s">
        <v>805</v>
      </c>
      <c r="E223" s="89">
        <v>123376.19</v>
      </c>
      <c r="F223" s="69">
        <v>1598.8799999999901</v>
      </c>
      <c r="G223" s="82">
        <v>3750.44</v>
      </c>
      <c r="H223" s="70">
        <f t="shared" si="10"/>
        <v>128725.51</v>
      </c>
      <c r="I223" s="70">
        <f t="shared" si="11"/>
        <v>19308.826499999999</v>
      </c>
      <c r="J223" s="70"/>
      <c r="K223" s="75"/>
      <c r="L223" s="71">
        <f t="shared" si="9"/>
        <v>19308.826499999999</v>
      </c>
    </row>
    <row r="224" spans="1:12" x14ac:dyDescent="0.25">
      <c r="A224" s="35">
        <v>209</v>
      </c>
      <c r="B224" s="46">
        <v>6094000</v>
      </c>
      <c r="C224" s="60" t="s">
        <v>471</v>
      </c>
      <c r="D224" s="46" t="s">
        <v>189</v>
      </c>
      <c r="E224" s="89">
        <v>103044.71</v>
      </c>
      <c r="F224" s="69">
        <v>4070.3600000000006</v>
      </c>
      <c r="G224" s="82">
        <v>0</v>
      </c>
      <c r="H224" s="70">
        <f t="shared" si="10"/>
        <v>107115.07</v>
      </c>
      <c r="I224" s="70">
        <f t="shared" si="11"/>
        <v>16067.2605</v>
      </c>
      <c r="J224" s="70"/>
      <c r="K224" s="75"/>
      <c r="L224" s="71">
        <f t="shared" si="9"/>
        <v>16067.2605</v>
      </c>
    </row>
    <row r="225" spans="1:12" ht="16.149999999999999" customHeight="1" x14ac:dyDescent="0.25">
      <c r="A225" s="35">
        <v>210</v>
      </c>
      <c r="B225" s="46">
        <v>6102000</v>
      </c>
      <c r="C225" s="57" t="s">
        <v>472</v>
      </c>
      <c r="D225" s="46" t="s">
        <v>190</v>
      </c>
      <c r="E225" s="89">
        <v>148187.20000000001</v>
      </c>
      <c r="F225" s="69">
        <v>5425.1599999999744</v>
      </c>
      <c r="G225" s="82">
        <v>15803.37</v>
      </c>
      <c r="H225" s="70">
        <f t="shared" si="10"/>
        <v>169415.72999999998</v>
      </c>
      <c r="I225" s="70">
        <f t="shared" si="11"/>
        <v>25412.359499999995</v>
      </c>
      <c r="J225" s="70"/>
      <c r="K225" s="75"/>
      <c r="L225" s="71">
        <f t="shared" si="9"/>
        <v>25412.359499999995</v>
      </c>
    </row>
    <row r="226" spans="1:12" x14ac:dyDescent="0.25">
      <c r="A226" s="35">
        <v>211</v>
      </c>
      <c r="B226" s="20">
        <v>6103000</v>
      </c>
      <c r="C226" s="23" t="s">
        <v>473</v>
      </c>
      <c r="D226" s="20" t="s">
        <v>191</v>
      </c>
      <c r="E226" s="72">
        <v>522191.32</v>
      </c>
      <c r="F226" s="72">
        <v>19710.749999999942</v>
      </c>
      <c r="G226" s="83">
        <v>55359.97</v>
      </c>
      <c r="H226" s="73">
        <f t="shared" si="10"/>
        <v>597262.03999999992</v>
      </c>
      <c r="I226" s="73">
        <f t="shared" si="11"/>
        <v>89589.305999999982</v>
      </c>
      <c r="J226" s="73">
        <v>0</v>
      </c>
      <c r="K226" s="74">
        <v>44388</v>
      </c>
      <c r="L226" s="67">
        <f t="shared" si="9"/>
        <v>45201.305999999982</v>
      </c>
    </row>
    <row r="227" spans="1:12" x14ac:dyDescent="0.25">
      <c r="A227" s="35">
        <v>212</v>
      </c>
      <c r="B227" s="30">
        <v>6201000</v>
      </c>
      <c r="C227" s="32" t="s">
        <v>474</v>
      </c>
      <c r="D227" s="30" t="s">
        <v>192</v>
      </c>
      <c r="E227" s="76">
        <v>0</v>
      </c>
      <c r="F227" s="76">
        <v>0</v>
      </c>
      <c r="G227" s="84">
        <v>0</v>
      </c>
      <c r="H227" s="77">
        <f t="shared" si="10"/>
        <v>0</v>
      </c>
      <c r="I227" s="77">
        <f t="shared" si="11"/>
        <v>0</v>
      </c>
      <c r="J227" s="77">
        <v>121121.71</v>
      </c>
      <c r="K227" s="78">
        <v>96349.6</v>
      </c>
      <c r="L227" s="79">
        <f t="shared" si="9"/>
        <v>24772.11</v>
      </c>
    </row>
    <row r="228" spans="1:12" x14ac:dyDescent="0.25">
      <c r="A228" s="35">
        <v>213</v>
      </c>
      <c r="B228" s="30">
        <v>6205000</v>
      </c>
      <c r="C228" s="29" t="s">
        <v>475</v>
      </c>
      <c r="D228" s="30" t="s">
        <v>193</v>
      </c>
      <c r="E228" s="76">
        <v>0</v>
      </c>
      <c r="F228" s="76">
        <v>0</v>
      </c>
      <c r="G228" s="84">
        <v>0</v>
      </c>
      <c r="H228" s="77">
        <f t="shared" si="10"/>
        <v>0</v>
      </c>
      <c r="I228" s="77">
        <f t="shared" si="11"/>
        <v>0</v>
      </c>
      <c r="J228" s="77">
        <v>20906.330000000002</v>
      </c>
      <c r="K228" s="78">
        <v>20906.330000000002</v>
      </c>
      <c r="L228" s="79">
        <f t="shared" si="9"/>
        <v>0</v>
      </c>
    </row>
    <row r="229" spans="1:12" x14ac:dyDescent="0.25">
      <c r="A229" s="35">
        <v>214</v>
      </c>
      <c r="B229" s="46">
        <v>6301000</v>
      </c>
      <c r="C229" s="60" t="s">
        <v>476</v>
      </c>
      <c r="D229" s="46" t="s">
        <v>194</v>
      </c>
      <c r="E229" s="89">
        <v>357459.3</v>
      </c>
      <c r="F229" s="69">
        <v>15062.429999999993</v>
      </c>
      <c r="G229" s="82">
        <v>10274.299999999999</v>
      </c>
      <c r="H229" s="70">
        <f t="shared" si="10"/>
        <v>382796.02999999997</v>
      </c>
      <c r="I229" s="70">
        <f t="shared" si="11"/>
        <v>57419.404499999997</v>
      </c>
      <c r="J229" s="70"/>
      <c r="K229" s="75"/>
      <c r="L229" s="71">
        <f t="shared" si="9"/>
        <v>57419.404499999997</v>
      </c>
    </row>
    <row r="230" spans="1:12" x14ac:dyDescent="0.25">
      <c r="A230" s="35">
        <v>215</v>
      </c>
      <c r="B230" s="46">
        <v>6302000</v>
      </c>
      <c r="C230" s="57" t="s">
        <v>477</v>
      </c>
      <c r="D230" s="46" t="s">
        <v>195</v>
      </c>
      <c r="E230" s="89">
        <v>1250591.05</v>
      </c>
      <c r="F230" s="69">
        <v>53035.649999999907</v>
      </c>
      <c r="G230" s="82">
        <v>56086.400000000001</v>
      </c>
      <c r="H230" s="70">
        <f t="shared" si="10"/>
        <v>1359713.0999999999</v>
      </c>
      <c r="I230" s="70">
        <f t="shared" si="11"/>
        <v>203956.96499999997</v>
      </c>
      <c r="J230" s="70"/>
      <c r="K230" s="75"/>
      <c r="L230" s="71">
        <f t="shared" si="9"/>
        <v>203956.96499999997</v>
      </c>
    </row>
    <row r="231" spans="1:12" x14ac:dyDescent="0.25">
      <c r="A231" s="35">
        <v>216</v>
      </c>
      <c r="B231" s="46">
        <v>6303000</v>
      </c>
      <c r="C231" s="60" t="s">
        <v>478</v>
      </c>
      <c r="D231" s="46" t="s">
        <v>196</v>
      </c>
      <c r="E231" s="89">
        <v>2098273.08</v>
      </c>
      <c r="F231" s="69">
        <v>86619.209999999963</v>
      </c>
      <c r="G231" s="82">
        <v>70249.67</v>
      </c>
      <c r="H231" s="70">
        <f t="shared" si="10"/>
        <v>2255141.96</v>
      </c>
      <c r="I231" s="70">
        <f t="shared" si="11"/>
        <v>338271.29399999999</v>
      </c>
      <c r="J231" s="70"/>
      <c r="K231" s="75"/>
      <c r="L231" s="71">
        <f t="shared" si="9"/>
        <v>338271.29399999999</v>
      </c>
    </row>
    <row r="232" spans="1:12" x14ac:dyDescent="0.25">
      <c r="A232" s="35">
        <v>217</v>
      </c>
      <c r="B232" s="46">
        <v>6304000</v>
      </c>
      <c r="C232" s="57" t="s">
        <v>479</v>
      </c>
      <c r="D232" s="46" t="s">
        <v>246</v>
      </c>
      <c r="E232" s="89">
        <v>261539.48</v>
      </c>
      <c r="F232" s="69">
        <v>10854.119999999966</v>
      </c>
      <c r="G232" s="82">
        <v>13517.45</v>
      </c>
      <c r="H232" s="70">
        <f t="shared" si="10"/>
        <v>285911.05</v>
      </c>
      <c r="I232" s="70">
        <f t="shared" si="11"/>
        <v>42886.657499999994</v>
      </c>
      <c r="J232" s="70"/>
      <c r="K232" s="75"/>
      <c r="L232" s="71">
        <f t="shared" si="9"/>
        <v>42886.657499999994</v>
      </c>
    </row>
    <row r="233" spans="1:12" x14ac:dyDescent="0.25">
      <c r="A233" s="35">
        <v>218</v>
      </c>
      <c r="B233" s="46">
        <v>6401000</v>
      </c>
      <c r="C233" s="57" t="s">
        <v>480</v>
      </c>
      <c r="D233" s="46" t="s">
        <v>197</v>
      </c>
      <c r="E233" s="89">
        <v>366427.85</v>
      </c>
      <c r="F233" s="69">
        <v>14026.740000000049</v>
      </c>
      <c r="G233" s="82">
        <v>15530.08</v>
      </c>
      <c r="H233" s="70">
        <f t="shared" si="10"/>
        <v>395984.67000000004</v>
      </c>
      <c r="I233" s="70">
        <f t="shared" si="11"/>
        <v>59397.700500000006</v>
      </c>
      <c r="J233" s="70"/>
      <c r="K233" s="75"/>
      <c r="L233" s="71">
        <f t="shared" si="9"/>
        <v>59397.700500000006</v>
      </c>
    </row>
    <row r="234" spans="1:12" x14ac:dyDescent="0.25">
      <c r="A234" s="35">
        <v>219</v>
      </c>
      <c r="B234" s="46">
        <v>6502000</v>
      </c>
      <c r="C234" s="57" t="s">
        <v>481</v>
      </c>
      <c r="D234" s="46" t="s">
        <v>198</v>
      </c>
      <c r="E234" s="89">
        <v>221484.77</v>
      </c>
      <c r="F234" s="69">
        <v>7040.7900000000081</v>
      </c>
      <c r="G234" s="82">
        <v>20946.97</v>
      </c>
      <c r="H234" s="70">
        <f t="shared" si="10"/>
        <v>249472.53</v>
      </c>
      <c r="I234" s="70">
        <f t="shared" si="11"/>
        <v>37420.879499999995</v>
      </c>
      <c r="J234" s="70"/>
      <c r="K234" s="75"/>
      <c r="L234" s="71">
        <f t="shared" si="9"/>
        <v>37420.879499999995</v>
      </c>
    </row>
    <row r="235" spans="1:12" x14ac:dyDescent="0.25">
      <c r="A235" s="35">
        <v>220</v>
      </c>
      <c r="B235" s="30">
        <v>6505000</v>
      </c>
      <c r="C235" s="32" t="s">
        <v>482</v>
      </c>
      <c r="D235" s="30" t="s">
        <v>199</v>
      </c>
      <c r="E235" s="76">
        <v>0</v>
      </c>
      <c r="F235" s="76">
        <v>0</v>
      </c>
      <c r="G235" s="84">
        <v>0</v>
      </c>
      <c r="H235" s="77">
        <f t="shared" si="10"/>
        <v>0</v>
      </c>
      <c r="I235" s="77">
        <f t="shared" si="11"/>
        <v>0</v>
      </c>
      <c r="J235" s="77">
        <v>10926.49</v>
      </c>
      <c r="K235" s="78">
        <v>10926.49</v>
      </c>
      <c r="L235" s="79">
        <f t="shared" si="9"/>
        <v>0</v>
      </c>
    </row>
    <row r="236" spans="1:12" x14ac:dyDescent="0.25">
      <c r="A236" s="35">
        <v>221</v>
      </c>
      <c r="B236" s="46">
        <v>6601000</v>
      </c>
      <c r="C236" s="57" t="s">
        <v>483</v>
      </c>
      <c r="D236" s="46" t="s">
        <v>200</v>
      </c>
      <c r="E236" s="89">
        <v>3744719.02</v>
      </c>
      <c r="F236" s="69">
        <v>146345.93000000017</v>
      </c>
      <c r="G236" s="82">
        <v>164749.62</v>
      </c>
      <c r="H236" s="70">
        <f t="shared" si="10"/>
        <v>4055814.5700000003</v>
      </c>
      <c r="I236" s="70">
        <f t="shared" si="11"/>
        <v>608372.18550000002</v>
      </c>
      <c r="J236" s="70"/>
      <c r="K236" s="75"/>
      <c r="L236" s="71">
        <f t="shared" si="9"/>
        <v>608372.18550000002</v>
      </c>
    </row>
    <row r="237" spans="1:12" x14ac:dyDescent="0.25">
      <c r="A237" s="35">
        <v>222</v>
      </c>
      <c r="B237" s="46">
        <v>6602000</v>
      </c>
      <c r="C237" s="60" t="s">
        <v>484</v>
      </c>
      <c r="D237" s="46" t="s">
        <v>201</v>
      </c>
      <c r="E237" s="89">
        <v>795986.93</v>
      </c>
      <c r="F237" s="69">
        <v>33618.239999999991</v>
      </c>
      <c r="G237" s="82">
        <v>31869.81</v>
      </c>
      <c r="H237" s="70">
        <f t="shared" si="10"/>
        <v>861474.9800000001</v>
      </c>
      <c r="I237" s="70">
        <f t="shared" si="11"/>
        <v>129221.247</v>
      </c>
      <c r="J237" s="70"/>
      <c r="K237" s="75"/>
      <c r="L237" s="71">
        <f t="shared" si="9"/>
        <v>129221.247</v>
      </c>
    </row>
    <row r="238" spans="1:12" x14ac:dyDescent="0.25">
      <c r="A238" s="35">
        <v>223</v>
      </c>
      <c r="B238" s="46">
        <v>6603000</v>
      </c>
      <c r="C238" s="60" t="s">
        <v>485</v>
      </c>
      <c r="D238" s="46" t="s">
        <v>202</v>
      </c>
      <c r="E238" s="89">
        <v>218649.71</v>
      </c>
      <c r="F238" s="69">
        <v>7158.75</v>
      </c>
      <c r="G238" s="82">
        <v>10693.53</v>
      </c>
      <c r="H238" s="70">
        <f t="shared" si="10"/>
        <v>236501.99</v>
      </c>
      <c r="I238" s="70">
        <f t="shared" si="11"/>
        <v>35475.298499999997</v>
      </c>
      <c r="J238" s="70"/>
      <c r="K238" s="75"/>
      <c r="L238" s="71">
        <f t="shared" si="9"/>
        <v>35475.298499999997</v>
      </c>
    </row>
    <row r="239" spans="1:12" x14ac:dyDescent="0.25">
      <c r="A239" s="35">
        <v>224</v>
      </c>
      <c r="B239" s="46">
        <v>6605000</v>
      </c>
      <c r="C239" s="57" t="s">
        <v>486</v>
      </c>
      <c r="D239" s="46" t="s">
        <v>203</v>
      </c>
      <c r="E239" s="89">
        <v>188172.03</v>
      </c>
      <c r="F239" s="69">
        <v>7201.0499999999884</v>
      </c>
      <c r="G239" s="82">
        <v>6704.74</v>
      </c>
      <c r="H239" s="70">
        <f t="shared" si="10"/>
        <v>202077.81999999998</v>
      </c>
      <c r="I239" s="70">
        <f t="shared" si="11"/>
        <v>30311.672999999995</v>
      </c>
      <c r="J239" s="70"/>
      <c r="K239" s="75"/>
      <c r="L239" s="71">
        <f t="shared" si="9"/>
        <v>30311.672999999995</v>
      </c>
    </row>
    <row r="240" spans="1:12" x14ac:dyDescent="0.25">
      <c r="A240" s="35">
        <v>225</v>
      </c>
      <c r="B240" s="46">
        <v>6606000</v>
      </c>
      <c r="C240" s="60" t="s">
        <v>487</v>
      </c>
      <c r="D240" s="46" t="s">
        <v>204</v>
      </c>
      <c r="E240" s="89">
        <v>180552.68</v>
      </c>
      <c r="F240" s="69">
        <v>6656.210000000021</v>
      </c>
      <c r="G240" s="82">
        <v>5312.34</v>
      </c>
      <c r="H240" s="70">
        <f t="shared" si="10"/>
        <v>192521.23</v>
      </c>
      <c r="I240" s="70">
        <f t="shared" si="11"/>
        <v>28878.184499999999</v>
      </c>
      <c r="J240" s="70"/>
      <c r="K240" s="75"/>
      <c r="L240" s="71">
        <f t="shared" si="9"/>
        <v>28878.184499999999</v>
      </c>
    </row>
    <row r="241" spans="1:12" x14ac:dyDescent="0.25">
      <c r="A241" s="35">
        <v>226</v>
      </c>
      <c r="B241" s="49">
        <v>6640700</v>
      </c>
      <c r="C241" s="57" t="s">
        <v>488</v>
      </c>
      <c r="D241" s="46" t="s">
        <v>205</v>
      </c>
      <c r="E241" s="89">
        <v>69118.62</v>
      </c>
      <c r="F241" s="69">
        <v>2242.7000000000116</v>
      </c>
      <c r="G241" s="82">
        <v>0</v>
      </c>
      <c r="H241" s="70">
        <f t="shared" si="10"/>
        <v>71361.320000000007</v>
      </c>
      <c r="I241" s="70">
        <f t="shared" si="11"/>
        <v>10704.198</v>
      </c>
      <c r="J241" s="70"/>
      <c r="K241" s="75"/>
      <c r="L241" s="71">
        <f t="shared" si="9"/>
        <v>10704.198</v>
      </c>
    </row>
    <row r="242" spans="1:12" x14ac:dyDescent="0.25">
      <c r="A242" s="35">
        <v>227</v>
      </c>
      <c r="B242" s="49">
        <v>6641700</v>
      </c>
      <c r="C242" s="57" t="s">
        <v>536</v>
      </c>
      <c r="D242" s="46" t="s">
        <v>537</v>
      </c>
      <c r="E242" s="89">
        <v>8882.73</v>
      </c>
      <c r="F242" s="69">
        <v>455.39999999999964</v>
      </c>
      <c r="G242" s="82">
        <v>0</v>
      </c>
      <c r="H242" s="70">
        <f t="shared" si="10"/>
        <v>9338.1299999999992</v>
      </c>
      <c r="I242" s="70">
        <f t="shared" si="11"/>
        <v>1400.7194999999999</v>
      </c>
      <c r="J242" s="70"/>
      <c r="K242" s="75"/>
      <c r="L242" s="71">
        <f t="shared" si="9"/>
        <v>1400.7194999999999</v>
      </c>
    </row>
    <row r="243" spans="1:12" x14ac:dyDescent="0.25">
      <c r="A243" s="35">
        <v>228</v>
      </c>
      <c r="B243" s="46">
        <v>6701000</v>
      </c>
      <c r="C243" s="57" t="s">
        <v>489</v>
      </c>
      <c r="D243" s="46" t="s">
        <v>206</v>
      </c>
      <c r="E243" s="89">
        <v>569204.05000000005</v>
      </c>
      <c r="F243" s="69">
        <v>23492.989999999991</v>
      </c>
      <c r="G243" s="82">
        <v>28417.35</v>
      </c>
      <c r="H243" s="70">
        <f t="shared" si="10"/>
        <v>621114.39</v>
      </c>
      <c r="I243" s="70">
        <f t="shared" si="11"/>
        <v>93167.158500000005</v>
      </c>
      <c r="J243" s="70"/>
      <c r="K243" s="75"/>
      <c r="L243" s="71">
        <f t="shared" si="9"/>
        <v>93167.158500000005</v>
      </c>
    </row>
    <row r="244" spans="1:12" x14ac:dyDescent="0.25">
      <c r="A244" s="35">
        <v>229</v>
      </c>
      <c r="B244" s="46">
        <v>6703000</v>
      </c>
      <c r="C244" s="57" t="s">
        <v>490</v>
      </c>
      <c r="D244" s="46" t="s">
        <v>207</v>
      </c>
      <c r="E244" s="89">
        <v>173888.82</v>
      </c>
      <c r="F244" s="69">
        <v>7166.6600000000035</v>
      </c>
      <c r="G244" s="82">
        <v>4972.13</v>
      </c>
      <c r="H244" s="70">
        <f t="shared" si="10"/>
        <v>186027.61000000002</v>
      </c>
      <c r="I244" s="70">
        <f t="shared" si="11"/>
        <v>27904.141500000002</v>
      </c>
      <c r="J244" s="70"/>
      <c r="K244" s="75"/>
      <c r="L244" s="71">
        <f t="shared" si="9"/>
        <v>27904.141500000002</v>
      </c>
    </row>
    <row r="245" spans="1:12" x14ac:dyDescent="0.25">
      <c r="A245" s="35">
        <v>230</v>
      </c>
      <c r="B245" s="46">
        <v>6802000</v>
      </c>
      <c r="C245" s="57" t="s">
        <v>491</v>
      </c>
      <c r="D245" s="46" t="s">
        <v>208</v>
      </c>
      <c r="E245" s="89">
        <v>334570.23999999999</v>
      </c>
      <c r="F245" s="69">
        <v>11890.940000000002</v>
      </c>
      <c r="G245" s="82">
        <v>36891.279999999999</v>
      </c>
      <c r="H245" s="70">
        <f t="shared" si="10"/>
        <v>383352.45999999996</v>
      </c>
      <c r="I245" s="70">
        <f t="shared" si="11"/>
        <v>57502.868999999992</v>
      </c>
      <c r="J245" s="70"/>
      <c r="K245" s="75"/>
      <c r="L245" s="71">
        <f t="shared" si="9"/>
        <v>57502.868999999992</v>
      </c>
    </row>
    <row r="246" spans="1:12" x14ac:dyDescent="0.25">
      <c r="A246" s="35">
        <v>231</v>
      </c>
      <c r="B246" s="46">
        <v>6804000</v>
      </c>
      <c r="C246" s="57" t="s">
        <v>492</v>
      </c>
      <c r="D246" s="46" t="s">
        <v>209</v>
      </c>
      <c r="E246" s="89">
        <v>410637.15</v>
      </c>
      <c r="F246" s="69">
        <v>15392.559999999998</v>
      </c>
      <c r="G246" s="82">
        <v>20731.25</v>
      </c>
      <c r="H246" s="70">
        <f t="shared" si="10"/>
        <v>446760.96000000002</v>
      </c>
      <c r="I246" s="70">
        <f t="shared" si="11"/>
        <v>67014.144</v>
      </c>
      <c r="J246" s="70"/>
      <c r="K246" s="75"/>
      <c r="L246" s="71">
        <f t="shared" si="9"/>
        <v>67014.144</v>
      </c>
    </row>
    <row r="247" spans="1:12" x14ac:dyDescent="0.25">
      <c r="A247" s="35">
        <v>232</v>
      </c>
      <c r="B247" s="46">
        <v>6901000</v>
      </c>
      <c r="C247" s="57" t="s">
        <v>493</v>
      </c>
      <c r="D247" s="46" t="s">
        <v>210</v>
      </c>
      <c r="E247" s="89">
        <v>433979.93</v>
      </c>
      <c r="F247" s="69">
        <v>15378.770000000019</v>
      </c>
      <c r="G247" s="82">
        <v>36756.980000000003</v>
      </c>
      <c r="H247" s="70">
        <f t="shared" si="10"/>
        <v>486115.68</v>
      </c>
      <c r="I247" s="70">
        <f t="shared" si="11"/>
        <v>72917.351999999999</v>
      </c>
      <c r="J247" s="70"/>
      <c r="K247" s="75"/>
      <c r="L247" s="71">
        <f t="shared" si="9"/>
        <v>72917.351999999999</v>
      </c>
    </row>
    <row r="248" spans="1:12" x14ac:dyDescent="0.25">
      <c r="A248" s="35">
        <v>233</v>
      </c>
      <c r="B248" s="30">
        <v>7001000</v>
      </c>
      <c r="C248" s="32" t="s">
        <v>494</v>
      </c>
      <c r="D248" s="30" t="s">
        <v>211</v>
      </c>
      <c r="E248" s="76">
        <v>0</v>
      </c>
      <c r="F248" s="76">
        <v>0</v>
      </c>
      <c r="G248" s="84">
        <v>0</v>
      </c>
      <c r="H248" s="77">
        <f t="shared" si="10"/>
        <v>0</v>
      </c>
      <c r="I248" s="77">
        <f t="shared" si="11"/>
        <v>0</v>
      </c>
      <c r="J248" s="77">
        <v>123226.86</v>
      </c>
      <c r="K248" s="78">
        <v>9228</v>
      </c>
      <c r="L248" s="79">
        <f t="shared" si="9"/>
        <v>113998.86</v>
      </c>
    </row>
    <row r="249" spans="1:12" x14ac:dyDescent="0.25">
      <c r="A249" s="35">
        <v>234</v>
      </c>
      <c r="B249" s="46">
        <v>7003000</v>
      </c>
      <c r="C249" s="57" t="s">
        <v>495</v>
      </c>
      <c r="D249" s="46" t="s">
        <v>212</v>
      </c>
      <c r="E249" s="89">
        <v>190682.2</v>
      </c>
      <c r="F249" s="69">
        <v>7238.039999999979</v>
      </c>
      <c r="G249" s="82">
        <v>10157.56</v>
      </c>
      <c r="H249" s="70">
        <f t="shared" si="10"/>
        <v>208077.8</v>
      </c>
      <c r="I249" s="70">
        <f t="shared" si="11"/>
        <v>31211.67</v>
      </c>
      <c r="J249" s="70"/>
      <c r="K249" s="75"/>
      <c r="L249" s="71">
        <f t="shared" si="9"/>
        <v>31211.67</v>
      </c>
    </row>
    <row r="250" spans="1:12" x14ac:dyDescent="0.25">
      <c r="A250" s="35">
        <v>235</v>
      </c>
      <c r="B250" s="46">
        <v>7007000</v>
      </c>
      <c r="C250" s="57" t="s">
        <v>496</v>
      </c>
      <c r="D250" s="46" t="s">
        <v>213</v>
      </c>
      <c r="E250" s="89">
        <v>167524.32</v>
      </c>
      <c r="F250" s="69">
        <v>7009.5599999999977</v>
      </c>
      <c r="G250" s="82">
        <v>8335.7800000000007</v>
      </c>
      <c r="H250" s="70">
        <f t="shared" si="10"/>
        <v>182869.66</v>
      </c>
      <c r="I250" s="70">
        <f t="shared" si="11"/>
        <v>27430.449000000001</v>
      </c>
      <c r="J250" s="70"/>
      <c r="K250" s="75"/>
      <c r="L250" s="71">
        <f t="shared" si="9"/>
        <v>27430.449000000001</v>
      </c>
    </row>
    <row r="251" spans="1:12" x14ac:dyDescent="0.25">
      <c r="A251" s="35">
        <v>236</v>
      </c>
      <c r="B251" s="46">
        <v>7008000</v>
      </c>
      <c r="C251" s="60" t="s">
        <v>497</v>
      </c>
      <c r="D251" s="46" t="s">
        <v>214</v>
      </c>
      <c r="E251" s="89">
        <v>316005.40000000002</v>
      </c>
      <c r="F251" s="69">
        <v>10279.329999999958</v>
      </c>
      <c r="G251" s="82">
        <v>16692.490000000002</v>
      </c>
      <c r="H251" s="70">
        <f t="shared" si="10"/>
        <v>342977.22</v>
      </c>
      <c r="I251" s="70">
        <f t="shared" si="11"/>
        <v>51446.582999999991</v>
      </c>
      <c r="J251" s="70"/>
      <c r="K251" s="75"/>
      <c r="L251" s="71">
        <f t="shared" si="9"/>
        <v>51446.582999999991</v>
      </c>
    </row>
    <row r="252" spans="1:12" x14ac:dyDescent="0.25">
      <c r="A252" s="35">
        <v>237</v>
      </c>
      <c r="B252" s="46">
        <v>7009000</v>
      </c>
      <c r="C252" s="60" t="s">
        <v>498</v>
      </c>
      <c r="D252" s="46" t="s">
        <v>215</v>
      </c>
      <c r="E252" s="89">
        <v>112805.6</v>
      </c>
      <c r="F252" s="69">
        <v>3180.3499999999913</v>
      </c>
      <c r="G252" s="82">
        <v>10606.09</v>
      </c>
      <c r="H252" s="70">
        <f t="shared" si="10"/>
        <v>126592.04</v>
      </c>
      <c r="I252" s="70">
        <f t="shared" si="11"/>
        <v>18988.805999999997</v>
      </c>
      <c r="J252" s="70"/>
      <c r="K252" s="75"/>
      <c r="L252" s="71">
        <f t="shared" si="9"/>
        <v>18988.805999999997</v>
      </c>
    </row>
    <row r="253" spans="1:12" x14ac:dyDescent="0.25">
      <c r="A253" s="35">
        <v>238</v>
      </c>
      <c r="B253" s="46">
        <v>7102000</v>
      </c>
      <c r="C253" s="57" t="s">
        <v>499</v>
      </c>
      <c r="D253" s="46" t="s">
        <v>216</v>
      </c>
      <c r="E253" s="89">
        <v>343230.47</v>
      </c>
      <c r="F253" s="69">
        <v>12805.600000000035</v>
      </c>
      <c r="G253" s="82">
        <v>20701.59</v>
      </c>
      <c r="H253" s="70">
        <f t="shared" si="10"/>
        <v>376737.66000000003</v>
      </c>
      <c r="I253" s="70">
        <f t="shared" si="11"/>
        <v>56510.649000000005</v>
      </c>
      <c r="J253" s="70"/>
      <c r="K253" s="75"/>
      <c r="L253" s="71">
        <f t="shared" si="9"/>
        <v>56510.649000000005</v>
      </c>
    </row>
    <row r="254" spans="1:12" x14ac:dyDescent="0.25">
      <c r="A254" s="35">
        <v>239</v>
      </c>
      <c r="B254" s="46">
        <v>7104000</v>
      </c>
      <c r="C254" s="60" t="s">
        <v>500</v>
      </c>
      <c r="D254" s="46" t="s">
        <v>217</v>
      </c>
      <c r="E254" s="89">
        <v>115174.3</v>
      </c>
      <c r="F254" s="69">
        <v>3703.8300000000017</v>
      </c>
      <c r="G254" s="82">
        <v>7407.79</v>
      </c>
      <c r="H254" s="70">
        <f t="shared" si="10"/>
        <v>126285.92</v>
      </c>
      <c r="I254" s="70">
        <f t="shared" si="11"/>
        <v>18942.887999999999</v>
      </c>
      <c r="J254" s="70"/>
      <c r="K254" s="75"/>
      <c r="L254" s="71">
        <f t="shared" si="9"/>
        <v>18942.887999999999</v>
      </c>
    </row>
    <row r="255" spans="1:12" x14ac:dyDescent="0.25">
      <c r="A255" s="35">
        <v>240</v>
      </c>
      <c r="B255" s="46">
        <v>7105000</v>
      </c>
      <c r="C255" s="60" t="s">
        <v>501</v>
      </c>
      <c r="D255" s="46" t="s">
        <v>247</v>
      </c>
      <c r="E255" s="89">
        <v>122423.57</v>
      </c>
      <c r="F255" s="69">
        <v>4297.5799999999872</v>
      </c>
      <c r="G255" s="82">
        <v>4241.37</v>
      </c>
      <c r="H255" s="70">
        <f t="shared" si="10"/>
        <v>130962.51999999999</v>
      </c>
      <c r="I255" s="70">
        <f t="shared" si="11"/>
        <v>19644.377999999997</v>
      </c>
      <c r="J255" s="70"/>
      <c r="K255" s="75"/>
      <c r="L255" s="71">
        <f t="shared" si="9"/>
        <v>19644.377999999997</v>
      </c>
    </row>
    <row r="256" spans="1:12" x14ac:dyDescent="0.25">
      <c r="A256" s="35">
        <v>241</v>
      </c>
      <c r="B256" s="46">
        <v>7201000</v>
      </c>
      <c r="C256" s="57" t="s">
        <v>502</v>
      </c>
      <c r="D256" s="46" t="s">
        <v>218</v>
      </c>
      <c r="E256" s="89">
        <v>293800.51</v>
      </c>
      <c r="F256" s="69">
        <v>12772.459999999963</v>
      </c>
      <c r="G256" s="82">
        <v>10952.51</v>
      </c>
      <c r="H256" s="70">
        <f t="shared" si="10"/>
        <v>317525.48</v>
      </c>
      <c r="I256" s="70">
        <f t="shared" si="11"/>
        <v>47628.821999999993</v>
      </c>
      <c r="J256" s="70"/>
      <c r="K256" s="75"/>
      <c r="L256" s="71">
        <f t="shared" si="9"/>
        <v>47628.821999999993</v>
      </c>
    </row>
    <row r="257" spans="1:12" x14ac:dyDescent="0.25">
      <c r="A257" s="35">
        <v>242</v>
      </c>
      <c r="B257" s="20">
        <v>7202000</v>
      </c>
      <c r="C257" s="23" t="s">
        <v>503</v>
      </c>
      <c r="D257" s="20" t="s">
        <v>219</v>
      </c>
      <c r="E257" s="72">
        <v>550600.82999999996</v>
      </c>
      <c r="F257" s="72">
        <v>24501.570000000065</v>
      </c>
      <c r="G257" s="83">
        <v>13988.26</v>
      </c>
      <c r="H257" s="73">
        <f t="shared" si="10"/>
        <v>589090.66</v>
      </c>
      <c r="I257" s="73">
        <f t="shared" si="11"/>
        <v>88363.599000000002</v>
      </c>
      <c r="J257" s="73">
        <v>2357.46</v>
      </c>
      <c r="K257" s="74">
        <v>81001.429999999993</v>
      </c>
      <c r="L257" s="67">
        <f t="shared" si="9"/>
        <v>9719.6290000000154</v>
      </c>
    </row>
    <row r="258" spans="1:12" x14ac:dyDescent="0.25">
      <c r="A258" s="35">
        <v>243</v>
      </c>
      <c r="B258" s="46">
        <v>7203000</v>
      </c>
      <c r="C258" s="64" t="s">
        <v>504</v>
      </c>
      <c r="D258" s="46" t="s">
        <v>220</v>
      </c>
      <c r="E258" s="89">
        <v>2392129.86</v>
      </c>
      <c r="F258" s="69">
        <v>97218.740000000224</v>
      </c>
      <c r="G258" s="82">
        <v>80794.94</v>
      </c>
      <c r="H258" s="70">
        <f t="shared" si="10"/>
        <v>2570143.54</v>
      </c>
      <c r="I258" s="70">
        <f t="shared" si="11"/>
        <v>385521.53100000002</v>
      </c>
      <c r="J258" s="70"/>
      <c r="K258" s="75"/>
      <c r="L258" s="71">
        <f t="shared" si="9"/>
        <v>385521.53100000002</v>
      </c>
    </row>
    <row r="259" spans="1:12" x14ac:dyDescent="0.25">
      <c r="A259" s="35">
        <v>244</v>
      </c>
      <c r="B259" s="46">
        <v>7204000</v>
      </c>
      <c r="C259" s="57" t="s">
        <v>505</v>
      </c>
      <c r="D259" s="46" t="s">
        <v>221</v>
      </c>
      <c r="E259" s="89">
        <v>205934.58</v>
      </c>
      <c r="F259" s="69">
        <v>7014.8400000000256</v>
      </c>
      <c r="G259" s="82">
        <v>6620.19</v>
      </c>
      <c r="H259" s="70">
        <f t="shared" si="10"/>
        <v>219569.61000000002</v>
      </c>
      <c r="I259" s="70">
        <f t="shared" si="11"/>
        <v>32935.441500000001</v>
      </c>
      <c r="J259" s="70"/>
      <c r="K259" s="75"/>
      <c r="L259" s="71">
        <f t="shared" si="9"/>
        <v>32935.441500000001</v>
      </c>
    </row>
    <row r="260" spans="1:12" x14ac:dyDescent="0.25">
      <c r="A260" s="35">
        <v>245</v>
      </c>
      <c r="B260" s="46">
        <v>7205000</v>
      </c>
      <c r="C260" s="60" t="s">
        <v>506</v>
      </c>
      <c r="D260" s="46" t="s">
        <v>222</v>
      </c>
      <c r="E260" s="89">
        <v>255476.26</v>
      </c>
      <c r="F260" s="69">
        <v>9738.1599999999744</v>
      </c>
      <c r="G260" s="82">
        <v>13010.75</v>
      </c>
      <c r="H260" s="70">
        <f t="shared" si="10"/>
        <v>278225.17</v>
      </c>
      <c r="I260" s="70">
        <f t="shared" si="11"/>
        <v>41733.775499999996</v>
      </c>
      <c r="J260" s="70"/>
      <c r="K260" s="75"/>
      <c r="L260" s="71">
        <f t="shared" si="9"/>
        <v>41733.775499999996</v>
      </c>
    </row>
    <row r="261" spans="1:12" x14ac:dyDescent="0.25">
      <c r="A261" s="35">
        <v>246</v>
      </c>
      <c r="B261" s="46">
        <v>7206000</v>
      </c>
      <c r="C261" s="65" t="s">
        <v>507</v>
      </c>
      <c r="D261" s="46" t="s">
        <v>223</v>
      </c>
      <c r="E261" s="89">
        <v>416921.45</v>
      </c>
      <c r="F261" s="69">
        <v>18394.510000000009</v>
      </c>
      <c r="G261" s="82">
        <v>11787.26</v>
      </c>
      <c r="H261" s="70">
        <f t="shared" si="10"/>
        <v>447103.22000000003</v>
      </c>
      <c r="I261" s="70">
        <f t="shared" si="11"/>
        <v>67065.483000000007</v>
      </c>
      <c r="J261" s="70"/>
      <c r="K261" s="75"/>
      <c r="L261" s="71">
        <f t="shared" si="9"/>
        <v>67065.483000000007</v>
      </c>
    </row>
    <row r="262" spans="1:12" x14ac:dyDescent="0.25">
      <c r="A262" s="35">
        <v>247</v>
      </c>
      <c r="B262" s="46">
        <v>7207000</v>
      </c>
      <c r="C262" s="60" t="s">
        <v>508</v>
      </c>
      <c r="D262" s="46" t="s">
        <v>224</v>
      </c>
      <c r="E262" s="89">
        <v>4647137.53</v>
      </c>
      <c r="F262" s="69">
        <v>203176.38999999966</v>
      </c>
      <c r="G262" s="82">
        <v>142229.26</v>
      </c>
      <c r="H262" s="70">
        <f t="shared" si="10"/>
        <v>4992543.18</v>
      </c>
      <c r="I262" s="70">
        <f t="shared" si="11"/>
        <v>748881.47699999996</v>
      </c>
      <c r="J262" s="70"/>
      <c r="K262" s="75"/>
      <c r="L262" s="71">
        <f t="shared" si="9"/>
        <v>748881.47699999996</v>
      </c>
    </row>
    <row r="263" spans="1:12" x14ac:dyDescent="0.25">
      <c r="A263" s="35">
        <v>248</v>
      </c>
      <c r="B263" s="20">
        <v>7208000</v>
      </c>
      <c r="C263" s="22" t="s">
        <v>509</v>
      </c>
      <c r="D263" s="20" t="s">
        <v>225</v>
      </c>
      <c r="E263" s="72">
        <v>195752.39</v>
      </c>
      <c r="F263" s="72">
        <v>7075.9399999999732</v>
      </c>
      <c r="G263" s="83">
        <v>5502.93</v>
      </c>
      <c r="H263" s="73">
        <f t="shared" si="10"/>
        <v>208331.25999999998</v>
      </c>
      <c r="I263" s="73">
        <f t="shared" si="11"/>
        <v>31249.688999999995</v>
      </c>
      <c r="J263" s="73">
        <v>8640.35</v>
      </c>
      <c r="K263" s="74">
        <v>36226.86</v>
      </c>
      <c r="L263" s="67">
        <f t="shared" si="9"/>
        <v>3663.1789999999964</v>
      </c>
    </row>
    <row r="264" spans="1:12" x14ac:dyDescent="0.25">
      <c r="A264" s="35">
        <v>249</v>
      </c>
      <c r="B264" s="66">
        <v>7240700</v>
      </c>
      <c r="C264" s="22" t="s">
        <v>510</v>
      </c>
      <c r="D264" s="20" t="s">
        <v>257</v>
      </c>
      <c r="E264" s="72">
        <v>240918.71</v>
      </c>
      <c r="F264" s="72">
        <v>11888.850000000006</v>
      </c>
      <c r="G264" s="83">
        <v>0</v>
      </c>
      <c r="H264" s="73">
        <f t="shared" si="10"/>
        <v>252807.56</v>
      </c>
      <c r="I264" s="73">
        <f t="shared" si="11"/>
        <v>37921.133999999998</v>
      </c>
      <c r="J264" s="73">
        <v>20968.349999999999</v>
      </c>
      <c r="K264" s="74">
        <v>20968.349999999999</v>
      </c>
      <c r="L264" s="67">
        <f t="shared" si="9"/>
        <v>37921.133999999998</v>
      </c>
    </row>
    <row r="265" spans="1:12" x14ac:dyDescent="0.25">
      <c r="A265" s="35">
        <v>251</v>
      </c>
      <c r="B265" s="46">
        <v>7301000</v>
      </c>
      <c r="C265" s="57" t="s">
        <v>511</v>
      </c>
      <c r="D265" s="46" t="s">
        <v>226</v>
      </c>
      <c r="E265" s="89">
        <v>317128.89</v>
      </c>
      <c r="F265" s="69">
        <v>10398.039999999979</v>
      </c>
      <c r="G265" s="82">
        <v>13882.39</v>
      </c>
      <c r="H265" s="70">
        <f t="shared" si="10"/>
        <v>341409.32</v>
      </c>
      <c r="I265" s="70">
        <f t="shared" si="11"/>
        <v>51211.398000000001</v>
      </c>
      <c r="J265" s="70"/>
      <c r="K265" s="75"/>
      <c r="L265" s="71">
        <f t="shared" si="9"/>
        <v>51211.398000000001</v>
      </c>
    </row>
    <row r="266" spans="1:12" x14ac:dyDescent="0.25">
      <c r="A266" s="35">
        <v>252</v>
      </c>
      <c r="B266" s="46">
        <v>7302000</v>
      </c>
      <c r="C266" s="60" t="s">
        <v>512</v>
      </c>
      <c r="D266" s="46" t="s">
        <v>227</v>
      </c>
      <c r="E266" s="89">
        <v>758765.95</v>
      </c>
      <c r="F266" s="69">
        <v>31249.440000000061</v>
      </c>
      <c r="G266" s="82">
        <v>29985.51</v>
      </c>
      <c r="H266" s="70">
        <f t="shared" si="10"/>
        <v>820000.9</v>
      </c>
      <c r="I266" s="70">
        <f t="shared" si="11"/>
        <v>123000.13499999999</v>
      </c>
      <c r="J266" s="70"/>
      <c r="K266" s="75"/>
      <c r="L266" s="71">
        <f t="shared" si="9"/>
        <v>123000.13499999999</v>
      </c>
    </row>
    <row r="267" spans="1:12" x14ac:dyDescent="0.25">
      <c r="A267" s="35">
        <v>253</v>
      </c>
      <c r="B267" s="46">
        <v>7303000</v>
      </c>
      <c r="C267" s="57" t="s">
        <v>513</v>
      </c>
      <c r="D267" s="46" t="s">
        <v>228</v>
      </c>
      <c r="E267" s="89">
        <v>128015.14</v>
      </c>
      <c r="F267" s="69">
        <v>4391.8400000000111</v>
      </c>
      <c r="G267" s="82">
        <v>7720.18</v>
      </c>
      <c r="H267" s="70">
        <f t="shared" si="10"/>
        <v>140127.16</v>
      </c>
      <c r="I267" s="70">
        <f t="shared" si="11"/>
        <v>21019.074000000001</v>
      </c>
      <c r="J267" s="70"/>
      <c r="K267" s="75"/>
      <c r="L267" s="71">
        <f t="shared" si="9"/>
        <v>21019.074000000001</v>
      </c>
    </row>
    <row r="268" spans="1:12" ht="16.149999999999999" customHeight="1" x14ac:dyDescent="0.25">
      <c r="A268" s="35">
        <v>254</v>
      </c>
      <c r="B268" s="46">
        <v>7304000</v>
      </c>
      <c r="C268" s="60" t="s">
        <v>514</v>
      </c>
      <c r="D268" s="46" t="s">
        <v>229</v>
      </c>
      <c r="E268" s="89">
        <v>192920.99</v>
      </c>
      <c r="F268" s="69">
        <v>8137.5800000000163</v>
      </c>
      <c r="G268" s="82">
        <v>11138</v>
      </c>
      <c r="H268" s="70">
        <f t="shared" si="10"/>
        <v>212196.57</v>
      </c>
      <c r="I268" s="70">
        <f t="shared" si="11"/>
        <v>31829.485499999999</v>
      </c>
      <c r="J268" s="70"/>
      <c r="K268" s="75"/>
      <c r="L268" s="71">
        <f t="shared" si="9"/>
        <v>31829.485499999999</v>
      </c>
    </row>
    <row r="269" spans="1:12" x14ac:dyDescent="0.25">
      <c r="A269" s="35">
        <v>255</v>
      </c>
      <c r="B269" s="46">
        <v>7307000</v>
      </c>
      <c r="C269" s="60" t="s">
        <v>515</v>
      </c>
      <c r="D269" s="46" t="s">
        <v>230</v>
      </c>
      <c r="E269" s="89">
        <v>341127.43</v>
      </c>
      <c r="F269" s="69">
        <v>11902.679999999993</v>
      </c>
      <c r="G269" s="82">
        <v>46629.62</v>
      </c>
      <c r="H269" s="70">
        <f t="shared" si="10"/>
        <v>399659.73</v>
      </c>
      <c r="I269" s="70">
        <f t="shared" si="11"/>
        <v>59948.959499999997</v>
      </c>
      <c r="J269" s="70"/>
      <c r="K269" s="75"/>
      <c r="L269" s="71">
        <f t="shared" si="9"/>
        <v>59948.959499999997</v>
      </c>
    </row>
    <row r="270" spans="1:12" x14ac:dyDescent="0.25">
      <c r="A270" s="35">
        <v>256</v>
      </c>
      <c r="B270" s="46">
        <v>7309000</v>
      </c>
      <c r="C270" s="60" t="s">
        <v>516</v>
      </c>
      <c r="D270" s="46" t="s">
        <v>231</v>
      </c>
      <c r="E270" s="89">
        <v>335393.49</v>
      </c>
      <c r="F270" s="69">
        <v>14290.559999999998</v>
      </c>
      <c r="G270" s="82">
        <v>28818.84</v>
      </c>
      <c r="H270" s="70">
        <f t="shared" si="10"/>
        <v>378502.89</v>
      </c>
      <c r="I270" s="70">
        <f t="shared" si="11"/>
        <v>56775.433499999999</v>
      </c>
      <c r="J270" s="70"/>
      <c r="K270" s="75"/>
      <c r="L270" s="71">
        <f t="shared" si="9"/>
        <v>56775.433499999999</v>
      </c>
    </row>
    <row r="271" spans="1:12" x14ac:dyDescent="0.25">
      <c r="A271" s="35">
        <v>257</v>
      </c>
      <c r="B271" s="46">
        <v>7310000</v>
      </c>
      <c r="C271" s="57" t="s">
        <v>517</v>
      </c>
      <c r="D271" s="46" t="s">
        <v>232</v>
      </c>
      <c r="E271" s="89">
        <v>189442.56</v>
      </c>
      <c r="F271" s="69">
        <v>6567.2300000000105</v>
      </c>
      <c r="G271" s="82">
        <v>6989.94</v>
      </c>
      <c r="H271" s="70">
        <f t="shared" si="10"/>
        <v>202999.73</v>
      </c>
      <c r="I271" s="70">
        <f t="shared" si="11"/>
        <v>30449.959500000001</v>
      </c>
      <c r="J271" s="70"/>
      <c r="K271" s="75"/>
      <c r="L271" s="71">
        <f t="shared" si="9"/>
        <v>30449.959500000001</v>
      </c>
    </row>
    <row r="272" spans="1:12" x14ac:dyDescent="0.25">
      <c r="A272" s="35">
        <v>258</v>
      </c>
      <c r="B272" s="46">
        <v>7311000</v>
      </c>
      <c r="C272" s="57" t="s">
        <v>518</v>
      </c>
      <c r="D272" s="46" t="s">
        <v>262</v>
      </c>
      <c r="E272" s="89">
        <v>1022452.59</v>
      </c>
      <c r="F272" s="69">
        <v>43363.089999999967</v>
      </c>
      <c r="G272" s="82">
        <v>27705.66</v>
      </c>
      <c r="H272" s="70">
        <f t="shared" si="10"/>
        <v>1093521.3399999999</v>
      </c>
      <c r="I272" s="70">
        <f t="shared" si="11"/>
        <v>164028.20099999997</v>
      </c>
      <c r="J272" s="70"/>
      <c r="K272" s="75"/>
      <c r="L272" s="71">
        <f t="shared" si="9"/>
        <v>164028.20099999997</v>
      </c>
    </row>
    <row r="273" spans="1:12" x14ac:dyDescent="0.25">
      <c r="A273" s="35">
        <v>259</v>
      </c>
      <c r="B273" s="46">
        <v>7401000</v>
      </c>
      <c r="C273" s="57" t="s">
        <v>519</v>
      </c>
      <c r="D273" s="46" t="s">
        <v>233</v>
      </c>
      <c r="E273" s="89">
        <v>162187.74</v>
      </c>
      <c r="F273" s="69">
        <v>3775.1199999999953</v>
      </c>
      <c r="G273" s="82">
        <v>16601.16</v>
      </c>
      <c r="H273" s="70">
        <f t="shared" si="10"/>
        <v>182564.02</v>
      </c>
      <c r="I273" s="70">
        <f t="shared" si="11"/>
        <v>27384.602999999999</v>
      </c>
      <c r="J273" s="70"/>
      <c r="K273" s="75"/>
      <c r="L273" s="71">
        <f t="shared" si="9"/>
        <v>27384.602999999999</v>
      </c>
    </row>
    <row r="274" spans="1:12" x14ac:dyDescent="0.25">
      <c r="A274" s="35">
        <v>260</v>
      </c>
      <c r="B274" s="46">
        <v>7403000</v>
      </c>
      <c r="C274" s="60" t="s">
        <v>520</v>
      </c>
      <c r="D274" s="46" t="s">
        <v>234</v>
      </c>
      <c r="E274" s="89">
        <v>154721.17000000001</v>
      </c>
      <c r="F274" s="69">
        <v>5426.429999999993</v>
      </c>
      <c r="G274" s="82">
        <v>11052.95</v>
      </c>
      <c r="H274" s="70">
        <f t="shared" si="10"/>
        <v>171200.55000000002</v>
      </c>
      <c r="I274" s="70">
        <f t="shared" si="11"/>
        <v>25680.0825</v>
      </c>
      <c r="J274" s="70"/>
      <c r="K274" s="75"/>
      <c r="L274" s="71">
        <f t="shared" si="9"/>
        <v>25680.0825</v>
      </c>
    </row>
    <row r="275" spans="1:12" x14ac:dyDescent="0.25">
      <c r="A275" s="35">
        <v>261</v>
      </c>
      <c r="B275" s="46">
        <v>7503000</v>
      </c>
      <c r="C275" s="60" t="s">
        <v>521</v>
      </c>
      <c r="D275" s="46" t="s">
        <v>235</v>
      </c>
      <c r="E275" s="89">
        <v>182619.21</v>
      </c>
      <c r="F275" s="69">
        <v>7092.0599999999977</v>
      </c>
      <c r="G275" s="82">
        <v>4365.25</v>
      </c>
      <c r="H275" s="70">
        <f t="shared" si="10"/>
        <v>194076.52</v>
      </c>
      <c r="I275" s="70">
        <f t="shared" si="11"/>
        <v>29111.477999999999</v>
      </c>
      <c r="J275" s="70"/>
      <c r="K275" s="75"/>
      <c r="L275" s="71">
        <f t="shared" si="9"/>
        <v>29111.477999999999</v>
      </c>
    </row>
    <row r="276" spans="1:12" x14ac:dyDescent="0.25">
      <c r="A276" s="35">
        <v>262</v>
      </c>
      <c r="B276" s="46">
        <v>7504000</v>
      </c>
      <c r="C276" s="57" t="s">
        <v>522</v>
      </c>
      <c r="D276" s="46" t="s">
        <v>236</v>
      </c>
      <c r="E276" s="89">
        <v>501288.46</v>
      </c>
      <c r="F276" s="69">
        <v>19887.949999999953</v>
      </c>
      <c r="G276" s="82">
        <v>17275.43</v>
      </c>
      <c r="H276" s="70">
        <f t="shared" ref="H276:H278" si="12">SUM(E276:G276)</f>
        <v>538451.84</v>
      </c>
      <c r="I276" s="70">
        <f t="shared" ref="I276:I278" si="13">H276*15%</f>
        <v>80767.775999999998</v>
      </c>
      <c r="J276" s="70"/>
      <c r="K276" s="80"/>
      <c r="L276" s="71">
        <f t="shared" ref="L276:L339" si="14">I276+J276-K276</f>
        <v>80767.775999999998</v>
      </c>
    </row>
    <row r="277" spans="1:12" x14ac:dyDescent="0.25">
      <c r="A277" s="35">
        <v>263</v>
      </c>
      <c r="B277" s="46">
        <v>7509000</v>
      </c>
      <c r="C277" s="60" t="s">
        <v>523</v>
      </c>
      <c r="D277" s="46" t="s">
        <v>237</v>
      </c>
      <c r="E277" s="89">
        <v>81239.72</v>
      </c>
      <c r="F277" s="69">
        <v>2929.6000000000058</v>
      </c>
      <c r="G277" s="82">
        <v>2246.23</v>
      </c>
      <c r="H277" s="70">
        <f t="shared" si="12"/>
        <v>86415.55</v>
      </c>
      <c r="I277" s="70">
        <f t="shared" si="13"/>
        <v>12962.3325</v>
      </c>
      <c r="J277" s="70"/>
      <c r="K277" s="80"/>
      <c r="L277" s="71">
        <f t="shared" si="14"/>
        <v>12962.3325</v>
      </c>
    </row>
    <row r="278" spans="1:12" x14ac:dyDescent="0.25">
      <c r="A278" s="35">
        <v>264</v>
      </c>
      <c r="B278" s="46">
        <v>7510000</v>
      </c>
      <c r="C278" s="60" t="s">
        <v>524</v>
      </c>
      <c r="D278" s="46" t="s">
        <v>238</v>
      </c>
      <c r="E278" s="89">
        <v>230847.02</v>
      </c>
      <c r="F278" s="69">
        <v>6676.8500000000058</v>
      </c>
      <c r="G278" s="82">
        <v>8756.73</v>
      </c>
      <c r="H278" s="70">
        <f t="shared" si="12"/>
        <v>246280.6</v>
      </c>
      <c r="I278" s="70">
        <f t="shared" si="13"/>
        <v>36942.089999999997</v>
      </c>
      <c r="J278" s="70"/>
      <c r="K278" s="80"/>
      <c r="L278" s="71">
        <f t="shared" si="14"/>
        <v>36942.089999999997</v>
      </c>
    </row>
    <row r="279" spans="1:12" x14ac:dyDescent="0.25">
      <c r="E279" s="17">
        <f t="shared" ref="E279:L279" si="15">SUM(E20:E278)</f>
        <v>115611722.11</v>
      </c>
      <c r="F279" s="2">
        <f t="shared" si="15"/>
        <v>4504003.9699999988</v>
      </c>
      <c r="G279" s="17">
        <f t="shared" si="15"/>
        <v>5578204.9400000023</v>
      </c>
      <c r="H279" s="17">
        <f t="shared" si="15"/>
        <v>125693931.01999995</v>
      </c>
      <c r="I279" s="17">
        <f t="shared" si="15"/>
        <v>18854089.653000005</v>
      </c>
      <c r="J279" s="17">
        <f t="shared" si="15"/>
        <v>725106.5299999998</v>
      </c>
      <c r="K279" s="17">
        <f t="shared" si="15"/>
        <v>1612740.4500000002</v>
      </c>
      <c r="L279" s="27">
        <f t="shared" si="15"/>
        <v>17966455.73300001</v>
      </c>
    </row>
    <row r="280" spans="1:12" x14ac:dyDescent="0.25">
      <c r="E280" s="81"/>
      <c r="F280" s="81"/>
    </row>
  </sheetData>
  <mergeCells count="5">
    <mergeCell ref="B1:L4"/>
    <mergeCell ref="B5:L5"/>
    <mergeCell ref="B6:L6"/>
    <mergeCell ref="B7:L7"/>
    <mergeCell ref="B8:L8"/>
  </mergeCells>
  <pageMargins left="0.2" right="0.2" top="0.75" bottom="0.75" header="0.3" footer="0.3"/>
  <pageSetup scale="64" fitToHeight="0" orientation="landscape" r:id="rId1"/>
  <headerFooter>
    <oddFooter>&amp;C&amp;P&amp;R&amp;D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C857-8A77-4752-976E-5A85815116E8}">
  <dimension ref="A1:C290"/>
  <sheetViews>
    <sheetView workbookViewId="0">
      <selection activeCell="C1" sqref="C1:C259"/>
    </sheetView>
  </sheetViews>
  <sheetFormatPr defaultRowHeight="15" x14ac:dyDescent="0.25"/>
  <cols>
    <col min="1" max="1" width="49.7109375" bestFit="1" customWidth="1"/>
    <col min="2" max="2" width="52.140625" bestFit="1" customWidth="1"/>
    <col min="3" max="3" width="16" bestFit="1" customWidth="1"/>
  </cols>
  <sheetData>
    <row r="1" spans="1:3" x14ac:dyDescent="0.25">
      <c r="A1" s="45" t="s">
        <v>4</v>
      </c>
      <c r="B1" s="44" t="s">
        <v>541</v>
      </c>
      <c r="C1" s="90">
        <v>10586</v>
      </c>
    </row>
    <row r="2" spans="1:3" x14ac:dyDescent="0.25">
      <c r="A2" s="20" t="s">
        <v>5</v>
      </c>
      <c r="B2" s="44" t="s">
        <v>542</v>
      </c>
      <c r="C2" s="91">
        <v>17008.200000000012</v>
      </c>
    </row>
    <row r="3" spans="1:3" x14ac:dyDescent="0.25">
      <c r="A3" s="46" t="s">
        <v>6</v>
      </c>
      <c r="B3" s="44" t="s">
        <v>543</v>
      </c>
      <c r="C3" s="91">
        <v>15821.940000000002</v>
      </c>
    </row>
    <row r="4" spans="1:3" x14ac:dyDescent="0.25">
      <c r="A4" s="46" t="s">
        <v>7</v>
      </c>
      <c r="B4" s="44" t="s">
        <v>544</v>
      </c>
      <c r="C4" s="91">
        <v>15459.25</v>
      </c>
    </row>
    <row r="5" spans="1:3" x14ac:dyDescent="0.25">
      <c r="A5" s="46" t="s">
        <v>8</v>
      </c>
      <c r="B5" s="44" t="s">
        <v>545</v>
      </c>
      <c r="C5" s="91">
        <v>6863.7600000000093</v>
      </c>
    </row>
    <row r="6" spans="1:3" x14ac:dyDescent="0.25">
      <c r="A6" s="46" t="s">
        <v>9</v>
      </c>
      <c r="B6" s="44" t="s">
        <v>546</v>
      </c>
      <c r="C6" s="91">
        <v>37183.140000000014</v>
      </c>
    </row>
    <row r="7" spans="1:3" x14ac:dyDescent="0.25">
      <c r="A7" s="46" t="s">
        <v>10</v>
      </c>
      <c r="B7" s="44" t="s">
        <v>547</v>
      </c>
      <c r="C7" s="91">
        <v>4351.109999999986</v>
      </c>
    </row>
    <row r="8" spans="1:3" x14ac:dyDescent="0.25">
      <c r="A8" s="46" t="s">
        <v>11</v>
      </c>
      <c r="B8" s="44" t="s">
        <v>548</v>
      </c>
      <c r="C8" s="91">
        <v>172401.64000000013</v>
      </c>
    </row>
    <row r="9" spans="1:3" x14ac:dyDescent="0.25">
      <c r="A9" s="46" t="s">
        <v>12</v>
      </c>
      <c r="B9" s="44" t="s">
        <v>549</v>
      </c>
      <c r="C9" s="91">
        <v>6313.9500000000116</v>
      </c>
    </row>
    <row r="10" spans="1:3" x14ac:dyDescent="0.25">
      <c r="A10" s="46" t="s">
        <v>13</v>
      </c>
      <c r="B10" s="44" t="s">
        <v>550</v>
      </c>
      <c r="C10" s="91">
        <v>17119.799999999988</v>
      </c>
    </row>
    <row r="11" spans="1:3" x14ac:dyDescent="0.25">
      <c r="A11" s="20" t="s">
        <v>14</v>
      </c>
      <c r="B11" s="44" t="s">
        <v>551</v>
      </c>
      <c r="C11" s="91">
        <v>18669.739999999991</v>
      </c>
    </row>
    <row r="12" spans="1:3" x14ac:dyDescent="0.25">
      <c r="A12" s="46" t="s">
        <v>15</v>
      </c>
      <c r="B12" s="44" t="s">
        <v>552</v>
      </c>
      <c r="C12" s="91">
        <v>142005.0700000003</v>
      </c>
    </row>
    <row r="13" spans="1:3" x14ac:dyDescent="0.25">
      <c r="A13" s="46" t="s">
        <v>16</v>
      </c>
      <c r="B13" s="44" t="s">
        <v>553</v>
      </c>
      <c r="C13" s="91">
        <v>42216.689999999944</v>
      </c>
    </row>
    <row r="14" spans="1:3" x14ac:dyDescent="0.25">
      <c r="A14" s="46" t="s">
        <v>17</v>
      </c>
      <c r="B14" s="44" t="s">
        <v>554</v>
      </c>
      <c r="C14" s="91">
        <v>22338.450000000012</v>
      </c>
    </row>
    <row r="15" spans="1:3" x14ac:dyDescent="0.25">
      <c r="A15" s="46" t="s">
        <v>18</v>
      </c>
      <c r="B15" s="44" t="s">
        <v>555</v>
      </c>
      <c r="C15" s="91">
        <v>8579.3400000000256</v>
      </c>
    </row>
    <row r="16" spans="1:3" x14ac:dyDescent="0.25">
      <c r="A16" s="46" t="s">
        <v>794</v>
      </c>
      <c r="B16" s="44" t="s">
        <v>806</v>
      </c>
      <c r="C16" s="91">
        <v>13967.75</v>
      </c>
    </row>
    <row r="17" spans="1:3" x14ac:dyDescent="0.25">
      <c r="A17" s="46" t="s">
        <v>19</v>
      </c>
      <c r="B17" s="44" t="s">
        <v>556</v>
      </c>
      <c r="C17" s="91">
        <v>37931.010000000009</v>
      </c>
    </row>
    <row r="18" spans="1:3" x14ac:dyDescent="0.25">
      <c r="A18" s="47" t="s">
        <v>539</v>
      </c>
      <c r="B18" s="44" t="s">
        <v>795</v>
      </c>
      <c r="C18" s="91">
        <v>713.84</v>
      </c>
    </row>
    <row r="19" spans="1:3" x14ac:dyDescent="0.25">
      <c r="A19" s="47" t="s">
        <v>540</v>
      </c>
      <c r="B19" s="44" t="s">
        <v>807</v>
      </c>
      <c r="C19" s="91">
        <v>617.93999999999869</v>
      </c>
    </row>
    <row r="20" spans="1:3" x14ac:dyDescent="0.25">
      <c r="A20" s="46" t="s">
        <v>20</v>
      </c>
      <c r="B20" s="44" t="s">
        <v>557</v>
      </c>
      <c r="C20" s="91">
        <v>3972.3899999999994</v>
      </c>
    </row>
    <row r="21" spans="1:3" x14ac:dyDescent="0.25">
      <c r="A21" s="46" t="s">
        <v>21</v>
      </c>
      <c r="B21" s="44" t="s">
        <v>558</v>
      </c>
      <c r="C21" s="91">
        <v>9496.609999999986</v>
      </c>
    </row>
    <row r="22" spans="1:3" x14ac:dyDescent="0.25">
      <c r="A22" s="46" t="s">
        <v>22</v>
      </c>
      <c r="B22" s="44" t="s">
        <v>559</v>
      </c>
      <c r="C22" s="91">
        <v>26389.020000000019</v>
      </c>
    </row>
    <row r="23" spans="1:3" x14ac:dyDescent="0.25">
      <c r="A23" s="46" t="s">
        <v>23</v>
      </c>
      <c r="B23" s="44" t="s">
        <v>560</v>
      </c>
      <c r="C23" s="91">
        <v>3966.75</v>
      </c>
    </row>
    <row r="24" spans="1:3" x14ac:dyDescent="0.25">
      <c r="A24" s="46" t="s">
        <v>24</v>
      </c>
      <c r="B24" s="44" t="s">
        <v>561</v>
      </c>
      <c r="C24" s="91">
        <v>7692.5400000000081</v>
      </c>
    </row>
    <row r="25" spans="1:3" x14ac:dyDescent="0.25">
      <c r="A25" s="46" t="s">
        <v>25</v>
      </c>
      <c r="B25" s="44" t="s">
        <v>562</v>
      </c>
      <c r="C25" s="91">
        <v>4216.8399999999965</v>
      </c>
    </row>
    <row r="26" spans="1:3" x14ac:dyDescent="0.25">
      <c r="A26" s="46" t="s">
        <v>26</v>
      </c>
      <c r="B26" s="44" t="s">
        <v>563</v>
      </c>
      <c r="C26" s="91">
        <v>3831.6300000000047</v>
      </c>
    </row>
    <row r="27" spans="1:3" x14ac:dyDescent="0.25">
      <c r="A27" s="46" t="s">
        <v>27</v>
      </c>
      <c r="B27" s="44" t="s">
        <v>564</v>
      </c>
      <c r="C27" s="91">
        <v>14298.789999999979</v>
      </c>
    </row>
    <row r="28" spans="1:3" x14ac:dyDescent="0.25">
      <c r="A28" s="46" t="s">
        <v>28</v>
      </c>
      <c r="B28" s="44" t="s">
        <v>565</v>
      </c>
      <c r="C28" s="91">
        <v>4872.6199999999953</v>
      </c>
    </row>
    <row r="29" spans="1:3" x14ac:dyDescent="0.25">
      <c r="A29" s="46" t="s">
        <v>29</v>
      </c>
      <c r="B29" s="44" t="s">
        <v>566</v>
      </c>
      <c r="C29" s="91">
        <v>17309.130000000005</v>
      </c>
    </row>
    <row r="30" spans="1:3" x14ac:dyDescent="0.25">
      <c r="A30" s="46" t="s">
        <v>30</v>
      </c>
      <c r="B30" s="44" t="s">
        <v>567</v>
      </c>
      <c r="C30" s="91">
        <v>6588.0100000000093</v>
      </c>
    </row>
    <row r="31" spans="1:3" x14ac:dyDescent="0.25">
      <c r="A31" s="46" t="s">
        <v>31</v>
      </c>
      <c r="B31" s="44" t="s">
        <v>568</v>
      </c>
      <c r="C31" s="91">
        <v>13444.849999999977</v>
      </c>
    </row>
    <row r="32" spans="1:3" x14ac:dyDescent="0.25">
      <c r="A32" s="46" t="s">
        <v>32</v>
      </c>
      <c r="B32" s="44" t="s">
        <v>569</v>
      </c>
      <c r="C32" s="91">
        <v>3402.5699999999924</v>
      </c>
    </row>
    <row r="33" spans="1:3" x14ac:dyDescent="0.25">
      <c r="A33" s="46" t="s">
        <v>33</v>
      </c>
      <c r="B33" s="44" t="s">
        <v>570</v>
      </c>
      <c r="C33" s="91">
        <v>10524.159999999974</v>
      </c>
    </row>
    <row r="34" spans="1:3" x14ac:dyDescent="0.25">
      <c r="A34" s="46" t="s">
        <v>34</v>
      </c>
      <c r="B34" s="44" t="s">
        <v>571</v>
      </c>
      <c r="C34" s="91">
        <v>18424.460000000021</v>
      </c>
    </row>
    <row r="35" spans="1:3" x14ac:dyDescent="0.25">
      <c r="A35" s="46" t="s">
        <v>35</v>
      </c>
      <c r="B35" s="44" t="s">
        <v>572</v>
      </c>
      <c r="C35" s="91">
        <v>5528.9599999999919</v>
      </c>
    </row>
    <row r="36" spans="1:3" x14ac:dyDescent="0.25">
      <c r="A36" s="46" t="s">
        <v>36</v>
      </c>
      <c r="B36" s="44" t="s">
        <v>573</v>
      </c>
      <c r="C36" s="91">
        <v>7842.7299999999814</v>
      </c>
    </row>
    <row r="37" spans="1:3" x14ac:dyDescent="0.25">
      <c r="A37" s="46" t="s">
        <v>37</v>
      </c>
      <c r="B37" s="44" t="s">
        <v>574</v>
      </c>
      <c r="C37" s="91">
        <v>7338.4400000000023</v>
      </c>
    </row>
    <row r="38" spans="1:3" x14ac:dyDescent="0.25">
      <c r="A38" s="46" t="s">
        <v>38</v>
      </c>
      <c r="B38" s="44" t="s">
        <v>575</v>
      </c>
      <c r="C38" s="91">
        <v>5631.7799999999988</v>
      </c>
    </row>
    <row r="39" spans="1:3" x14ac:dyDescent="0.25">
      <c r="A39" s="46" t="s">
        <v>39</v>
      </c>
      <c r="B39" s="44" t="s">
        <v>576</v>
      </c>
      <c r="C39" s="91">
        <v>3475.2699999999895</v>
      </c>
    </row>
    <row r="40" spans="1:3" x14ac:dyDescent="0.25">
      <c r="A40" s="46" t="s">
        <v>40</v>
      </c>
      <c r="B40" s="44" t="s">
        <v>577</v>
      </c>
      <c r="C40" s="91">
        <v>14832.260000000009</v>
      </c>
    </row>
    <row r="41" spans="1:3" x14ac:dyDescent="0.25">
      <c r="A41" s="46" t="s">
        <v>41</v>
      </c>
      <c r="B41" s="44" t="s">
        <v>578</v>
      </c>
      <c r="C41" s="91">
        <v>7906.6900000000023</v>
      </c>
    </row>
    <row r="42" spans="1:3" x14ac:dyDescent="0.25">
      <c r="A42" s="46" t="s">
        <v>242</v>
      </c>
      <c r="B42" s="44" t="s">
        <v>579</v>
      </c>
      <c r="C42" s="91">
        <v>4753.9199999999983</v>
      </c>
    </row>
    <row r="43" spans="1:3" x14ac:dyDescent="0.25">
      <c r="A43" s="46" t="s">
        <v>42</v>
      </c>
      <c r="B43" s="44" t="s">
        <v>580</v>
      </c>
      <c r="C43" s="91">
        <v>5250.8800000000047</v>
      </c>
    </row>
    <row r="44" spans="1:3" x14ac:dyDescent="0.25">
      <c r="A44" s="46" t="s">
        <v>43</v>
      </c>
      <c r="B44" s="44" t="s">
        <v>581</v>
      </c>
      <c r="C44" s="91">
        <v>6554.3600000000151</v>
      </c>
    </row>
    <row r="45" spans="1:3" x14ac:dyDescent="0.25">
      <c r="A45" s="20" t="s">
        <v>44</v>
      </c>
      <c r="B45" s="44" t="s">
        <v>582</v>
      </c>
      <c r="C45" s="91">
        <v>28714.810000000056</v>
      </c>
    </row>
    <row r="46" spans="1:3" x14ac:dyDescent="0.25">
      <c r="A46" s="46" t="s">
        <v>45</v>
      </c>
      <c r="B46" s="44" t="s">
        <v>583</v>
      </c>
      <c r="C46" s="91">
        <v>11452.429999999993</v>
      </c>
    </row>
    <row r="47" spans="1:3" x14ac:dyDescent="0.25">
      <c r="A47" s="46" t="s">
        <v>46</v>
      </c>
      <c r="B47" s="44" t="s">
        <v>584</v>
      </c>
      <c r="C47" s="91">
        <v>4338.3099999999977</v>
      </c>
    </row>
    <row r="48" spans="1:3" x14ac:dyDescent="0.25">
      <c r="A48" s="46" t="s">
        <v>47</v>
      </c>
      <c r="B48" s="44" t="s">
        <v>585</v>
      </c>
      <c r="C48" s="91">
        <v>4164.1999999999971</v>
      </c>
    </row>
    <row r="49" spans="1:3" x14ac:dyDescent="0.25">
      <c r="A49" s="46" t="s">
        <v>48</v>
      </c>
      <c r="B49" s="44" t="s">
        <v>586</v>
      </c>
      <c r="C49" s="91">
        <v>24001.270000000019</v>
      </c>
    </row>
    <row r="50" spans="1:3" x14ac:dyDescent="0.25">
      <c r="A50" s="46" t="s">
        <v>49</v>
      </c>
      <c r="B50" s="44" t="s">
        <v>587</v>
      </c>
      <c r="C50" s="91">
        <v>5155.2099999999919</v>
      </c>
    </row>
    <row r="51" spans="1:3" x14ac:dyDescent="0.25">
      <c r="A51" s="46" t="s">
        <v>259</v>
      </c>
      <c r="B51" s="44" t="s">
        <v>588</v>
      </c>
      <c r="C51" s="91">
        <v>17206.25</v>
      </c>
    </row>
    <row r="52" spans="1:3" x14ac:dyDescent="0.25">
      <c r="A52" s="46" t="s">
        <v>50</v>
      </c>
      <c r="B52" s="44" t="s">
        <v>589</v>
      </c>
      <c r="C52" s="91">
        <v>26813.920000000042</v>
      </c>
    </row>
    <row r="53" spans="1:3" x14ac:dyDescent="0.25">
      <c r="A53" s="46" t="s">
        <v>51</v>
      </c>
      <c r="B53" s="44" t="s">
        <v>590</v>
      </c>
      <c r="C53" s="91">
        <v>6562.8000000000175</v>
      </c>
    </row>
    <row r="54" spans="1:3" x14ac:dyDescent="0.25">
      <c r="A54" s="46" t="s">
        <v>52</v>
      </c>
      <c r="B54" s="44" t="s">
        <v>591</v>
      </c>
      <c r="C54" s="91">
        <v>72318.600000000093</v>
      </c>
    </row>
    <row r="55" spans="1:3" x14ac:dyDescent="0.25">
      <c r="A55" s="46" t="s">
        <v>53</v>
      </c>
      <c r="B55" s="44" t="s">
        <v>592</v>
      </c>
      <c r="C55" s="91">
        <v>40293.979999999981</v>
      </c>
    </row>
    <row r="56" spans="1:3" x14ac:dyDescent="0.25">
      <c r="A56" s="46" t="s">
        <v>54</v>
      </c>
      <c r="B56" s="44" t="s">
        <v>593</v>
      </c>
      <c r="C56" s="91">
        <v>25439.739999999991</v>
      </c>
    </row>
    <row r="57" spans="1:3" x14ac:dyDescent="0.25">
      <c r="A57" s="46" t="s">
        <v>55</v>
      </c>
      <c r="B57" s="44" t="s">
        <v>594</v>
      </c>
      <c r="C57" s="91">
        <v>7007.679999999993</v>
      </c>
    </row>
    <row r="58" spans="1:3" x14ac:dyDescent="0.25">
      <c r="A58" s="46" t="s">
        <v>56</v>
      </c>
      <c r="B58" s="44" t="s">
        <v>595</v>
      </c>
      <c r="C58" s="91">
        <v>32781.680000000051</v>
      </c>
    </row>
    <row r="59" spans="1:3" x14ac:dyDescent="0.25">
      <c r="A59" s="46" t="s">
        <v>57</v>
      </c>
      <c r="B59" s="44" t="s">
        <v>596</v>
      </c>
      <c r="C59" s="91">
        <v>7138.3699999999953</v>
      </c>
    </row>
    <row r="60" spans="1:3" x14ac:dyDescent="0.25">
      <c r="A60" s="46" t="s">
        <v>58</v>
      </c>
      <c r="B60" s="44" t="s">
        <v>597</v>
      </c>
      <c r="C60" s="91">
        <v>5597.2299999999814</v>
      </c>
    </row>
    <row r="61" spans="1:3" x14ac:dyDescent="0.25">
      <c r="A61" s="46" t="s">
        <v>59</v>
      </c>
      <c r="B61" s="44" t="s">
        <v>598</v>
      </c>
      <c r="C61" s="91">
        <v>4164.359999999986</v>
      </c>
    </row>
    <row r="62" spans="1:3" x14ac:dyDescent="0.25">
      <c r="A62" s="46" t="s">
        <v>60</v>
      </c>
      <c r="B62" s="44" t="s">
        <v>599</v>
      </c>
      <c r="C62" s="91">
        <v>54658.370000000112</v>
      </c>
    </row>
    <row r="63" spans="1:3" x14ac:dyDescent="0.25">
      <c r="A63" s="46" t="s">
        <v>61</v>
      </c>
      <c r="B63" s="44" t="s">
        <v>600</v>
      </c>
      <c r="C63" s="91">
        <v>4504.5400000000081</v>
      </c>
    </row>
    <row r="64" spans="1:3" x14ac:dyDescent="0.25">
      <c r="A64" s="46" t="s">
        <v>62</v>
      </c>
      <c r="B64" s="44" t="s">
        <v>601</v>
      </c>
      <c r="C64" s="91">
        <v>52734.260000000009</v>
      </c>
    </row>
    <row r="65" spans="1:3" x14ac:dyDescent="0.25">
      <c r="A65" s="46" t="s">
        <v>63</v>
      </c>
      <c r="B65" s="44" t="s">
        <v>602</v>
      </c>
      <c r="C65" s="91">
        <v>39121.949999999953</v>
      </c>
    </row>
    <row r="66" spans="1:3" x14ac:dyDescent="0.25">
      <c r="A66" s="46" t="s">
        <v>64</v>
      </c>
      <c r="B66" s="44" t="s">
        <v>603</v>
      </c>
      <c r="C66" s="91">
        <v>6660.5100000000093</v>
      </c>
    </row>
    <row r="67" spans="1:3" x14ac:dyDescent="0.25">
      <c r="A67" s="46" t="s">
        <v>65</v>
      </c>
      <c r="B67" s="44" t="s">
        <v>604</v>
      </c>
      <c r="C67" s="91">
        <v>24039.369999999995</v>
      </c>
    </row>
    <row r="68" spans="1:3" x14ac:dyDescent="0.25">
      <c r="A68" s="46" t="s">
        <v>66</v>
      </c>
      <c r="B68" s="44" t="s">
        <v>605</v>
      </c>
      <c r="C68" s="91">
        <v>7032.2199999999721</v>
      </c>
    </row>
    <row r="69" spans="1:3" x14ac:dyDescent="0.25">
      <c r="A69" s="46" t="s">
        <v>67</v>
      </c>
      <c r="B69" s="44" t="s">
        <v>606</v>
      </c>
      <c r="C69" s="91">
        <v>9975.0200000000186</v>
      </c>
    </row>
    <row r="70" spans="1:3" x14ac:dyDescent="0.25">
      <c r="A70" s="46" t="s">
        <v>68</v>
      </c>
      <c r="B70" s="44" t="s">
        <v>607</v>
      </c>
      <c r="C70" s="91">
        <v>12570.539999999979</v>
      </c>
    </row>
    <row r="71" spans="1:3" x14ac:dyDescent="0.25">
      <c r="A71" s="46" t="s">
        <v>69</v>
      </c>
      <c r="B71" s="44" t="s">
        <v>608</v>
      </c>
      <c r="C71" s="91">
        <v>11984.5</v>
      </c>
    </row>
    <row r="72" spans="1:3" x14ac:dyDescent="0.25">
      <c r="A72" s="46" t="s">
        <v>70</v>
      </c>
      <c r="B72" s="44" t="s">
        <v>609</v>
      </c>
      <c r="C72" s="91">
        <v>15966.909999999974</v>
      </c>
    </row>
    <row r="73" spans="1:3" x14ac:dyDescent="0.25">
      <c r="A73" s="46" t="s">
        <v>71</v>
      </c>
      <c r="B73" s="44" t="s">
        <v>610</v>
      </c>
      <c r="C73" s="91">
        <v>105234.95000000019</v>
      </c>
    </row>
    <row r="74" spans="1:3" x14ac:dyDescent="0.25">
      <c r="A74" s="46" t="s">
        <v>72</v>
      </c>
      <c r="B74" s="44" t="s">
        <v>611</v>
      </c>
      <c r="C74" s="91">
        <v>33012.199999999953</v>
      </c>
    </row>
    <row r="75" spans="1:3" x14ac:dyDescent="0.25">
      <c r="A75" s="46" t="s">
        <v>73</v>
      </c>
      <c r="B75" s="44" t="s">
        <v>612</v>
      </c>
      <c r="C75" s="91">
        <v>3101.1499999999942</v>
      </c>
    </row>
    <row r="76" spans="1:3" x14ac:dyDescent="0.25">
      <c r="A76" s="46" t="s">
        <v>74</v>
      </c>
      <c r="B76" s="44" t="s">
        <v>613</v>
      </c>
      <c r="C76" s="91">
        <v>10417.109999999986</v>
      </c>
    </row>
    <row r="77" spans="1:3" x14ac:dyDescent="0.25">
      <c r="A77" s="46" t="s">
        <v>75</v>
      </c>
      <c r="B77" s="44" t="s">
        <v>614</v>
      </c>
      <c r="C77" s="91">
        <v>4816.0099999999948</v>
      </c>
    </row>
    <row r="78" spans="1:3" x14ac:dyDescent="0.25">
      <c r="A78" s="46" t="s">
        <v>76</v>
      </c>
      <c r="B78" s="44" t="s">
        <v>615</v>
      </c>
      <c r="C78" s="91">
        <v>26594.339999999967</v>
      </c>
    </row>
    <row r="79" spans="1:3" x14ac:dyDescent="0.25">
      <c r="A79" s="46" t="s">
        <v>77</v>
      </c>
      <c r="B79" s="44" t="s">
        <v>616</v>
      </c>
      <c r="C79" s="91">
        <v>8007.710000000021</v>
      </c>
    </row>
    <row r="80" spans="1:3" x14ac:dyDescent="0.25">
      <c r="A80" s="46" t="s">
        <v>78</v>
      </c>
      <c r="B80" s="44" t="s">
        <v>617</v>
      </c>
      <c r="C80" s="91">
        <v>4937.8100000000122</v>
      </c>
    </row>
    <row r="81" spans="1:3" x14ac:dyDescent="0.25">
      <c r="A81" s="46" t="s">
        <v>79</v>
      </c>
      <c r="B81" s="44" t="s">
        <v>618</v>
      </c>
      <c r="C81" s="91">
        <v>16343.950000000012</v>
      </c>
    </row>
    <row r="82" spans="1:3" x14ac:dyDescent="0.25">
      <c r="A82" s="46" t="s">
        <v>80</v>
      </c>
      <c r="B82" s="44" t="s">
        <v>619</v>
      </c>
      <c r="C82" s="91">
        <v>4704.6199999999953</v>
      </c>
    </row>
    <row r="83" spans="1:3" x14ac:dyDescent="0.25">
      <c r="A83" s="46" t="s">
        <v>81</v>
      </c>
      <c r="B83" s="44" t="s">
        <v>620</v>
      </c>
      <c r="C83" s="91">
        <v>8964.8699999999953</v>
      </c>
    </row>
    <row r="84" spans="1:3" x14ac:dyDescent="0.25">
      <c r="A84" s="46" t="s">
        <v>82</v>
      </c>
      <c r="B84" s="44" t="s">
        <v>621</v>
      </c>
      <c r="C84" s="91">
        <v>3594.2100000000064</v>
      </c>
    </row>
    <row r="85" spans="1:3" x14ac:dyDescent="0.25">
      <c r="A85" s="46" t="s">
        <v>83</v>
      </c>
      <c r="B85" s="44" t="s">
        <v>622</v>
      </c>
      <c r="C85" s="91">
        <v>6808.359999999986</v>
      </c>
    </row>
    <row r="86" spans="1:3" x14ac:dyDescent="0.25">
      <c r="A86" s="46" t="s">
        <v>84</v>
      </c>
      <c r="B86" s="44" t="s">
        <v>623</v>
      </c>
      <c r="C86" s="91">
        <v>12654.659999999974</v>
      </c>
    </row>
    <row r="87" spans="1:3" x14ac:dyDescent="0.25">
      <c r="A87" s="20" t="s">
        <v>85</v>
      </c>
      <c r="B87" s="44" t="s">
        <v>624</v>
      </c>
      <c r="C87" s="91">
        <v>40063.020000000019</v>
      </c>
    </row>
    <row r="88" spans="1:3" x14ac:dyDescent="0.25">
      <c r="A88" s="46" t="s">
        <v>86</v>
      </c>
      <c r="B88" s="44" t="s">
        <v>625</v>
      </c>
      <c r="C88" s="91">
        <v>7272.570000000007</v>
      </c>
    </row>
    <row r="89" spans="1:3" x14ac:dyDescent="0.25">
      <c r="A89" s="46" t="s">
        <v>87</v>
      </c>
      <c r="B89" s="44" t="s">
        <v>626</v>
      </c>
      <c r="C89" s="91">
        <v>38801.400000000023</v>
      </c>
    </row>
    <row r="90" spans="1:3" x14ac:dyDescent="0.25">
      <c r="A90" s="46" t="s">
        <v>88</v>
      </c>
      <c r="B90" s="44" t="s">
        <v>627</v>
      </c>
      <c r="C90" s="91">
        <v>31139.75</v>
      </c>
    </row>
    <row r="91" spans="1:3" x14ac:dyDescent="0.25">
      <c r="A91" s="46" t="s">
        <v>89</v>
      </c>
      <c r="B91" s="44" t="s">
        <v>628</v>
      </c>
      <c r="C91" s="91">
        <v>6371.6900000000023</v>
      </c>
    </row>
    <row r="92" spans="1:3" x14ac:dyDescent="0.25">
      <c r="A92" s="46" t="s">
        <v>90</v>
      </c>
      <c r="B92" s="44" t="s">
        <v>629</v>
      </c>
      <c r="C92" s="91">
        <v>4621.6500000000087</v>
      </c>
    </row>
    <row r="93" spans="1:3" x14ac:dyDescent="0.25">
      <c r="A93" s="46" t="s">
        <v>91</v>
      </c>
      <c r="B93" s="44" t="s">
        <v>630</v>
      </c>
      <c r="C93" s="91">
        <v>39217.699999999953</v>
      </c>
    </row>
    <row r="94" spans="1:3" x14ac:dyDescent="0.25">
      <c r="A94" s="46" t="s">
        <v>92</v>
      </c>
      <c r="B94" s="44" t="s">
        <v>631</v>
      </c>
      <c r="C94" s="91">
        <v>5621.320000000007</v>
      </c>
    </row>
    <row r="95" spans="1:3" x14ac:dyDescent="0.25">
      <c r="A95" s="46" t="s">
        <v>93</v>
      </c>
      <c r="B95" s="44" t="s">
        <v>632</v>
      </c>
      <c r="C95" s="91">
        <v>34320.239999999991</v>
      </c>
    </row>
    <row r="96" spans="1:3" x14ac:dyDescent="0.25">
      <c r="A96" s="46" t="s">
        <v>94</v>
      </c>
      <c r="B96" s="44" t="s">
        <v>633</v>
      </c>
      <c r="C96" s="91">
        <v>32491.5</v>
      </c>
    </row>
    <row r="97" spans="1:3" x14ac:dyDescent="0.25">
      <c r="A97" s="46" t="s">
        <v>95</v>
      </c>
      <c r="B97" s="44" t="s">
        <v>634</v>
      </c>
      <c r="C97" s="91">
        <v>4346.679999999993</v>
      </c>
    </row>
    <row r="98" spans="1:3" x14ac:dyDescent="0.25">
      <c r="A98" s="30" t="s">
        <v>96</v>
      </c>
      <c r="B98" s="44" t="s">
        <v>635</v>
      </c>
      <c r="C98" s="91">
        <v>23879.970000000088</v>
      </c>
    </row>
    <row r="99" spans="1:3" x14ac:dyDescent="0.25">
      <c r="A99" s="46" t="s">
        <v>97</v>
      </c>
      <c r="B99" s="44" t="s">
        <v>636</v>
      </c>
      <c r="C99" s="91">
        <v>5527.8199999999779</v>
      </c>
    </row>
    <row r="100" spans="1:3" x14ac:dyDescent="0.25">
      <c r="A100" s="46" t="s">
        <v>98</v>
      </c>
      <c r="B100" s="44" t="s">
        <v>637</v>
      </c>
      <c r="C100" s="91">
        <v>9297.1199999999953</v>
      </c>
    </row>
    <row r="101" spans="1:3" x14ac:dyDescent="0.25">
      <c r="A101" s="46" t="s">
        <v>99</v>
      </c>
      <c r="B101" s="44" t="s">
        <v>638</v>
      </c>
      <c r="C101" s="91">
        <v>9195.2799999999697</v>
      </c>
    </row>
    <row r="102" spans="1:3" x14ac:dyDescent="0.25">
      <c r="A102" s="46" t="s">
        <v>100</v>
      </c>
      <c r="B102" s="44" t="s">
        <v>639</v>
      </c>
      <c r="C102" s="91">
        <v>6339.5299999999988</v>
      </c>
    </row>
    <row r="103" spans="1:3" x14ac:dyDescent="0.25">
      <c r="A103" s="46" t="s">
        <v>101</v>
      </c>
      <c r="B103" s="44" t="s">
        <v>640</v>
      </c>
      <c r="C103" s="91">
        <v>18901.039999999921</v>
      </c>
    </row>
    <row r="104" spans="1:3" x14ac:dyDescent="0.25">
      <c r="A104" s="46" t="s">
        <v>102</v>
      </c>
      <c r="B104" s="44" t="s">
        <v>641</v>
      </c>
      <c r="C104" s="91">
        <v>5164.1699999999983</v>
      </c>
    </row>
    <row r="105" spans="1:3" x14ac:dyDescent="0.25">
      <c r="A105" s="46" t="s">
        <v>103</v>
      </c>
      <c r="B105" s="44" t="s">
        <v>642</v>
      </c>
      <c r="C105" s="91">
        <v>5018.5100000000093</v>
      </c>
    </row>
    <row r="106" spans="1:3" x14ac:dyDescent="0.25">
      <c r="A106" s="20" t="s">
        <v>104</v>
      </c>
      <c r="B106" s="44" t="s">
        <v>643</v>
      </c>
      <c r="C106" s="91">
        <v>4293.3799999999756</v>
      </c>
    </row>
    <row r="107" spans="1:3" x14ac:dyDescent="0.25">
      <c r="A107" s="46" t="s">
        <v>105</v>
      </c>
      <c r="B107" s="44" t="s">
        <v>644</v>
      </c>
      <c r="C107" s="91">
        <v>18140.270000000019</v>
      </c>
    </row>
    <row r="108" spans="1:3" x14ac:dyDescent="0.25">
      <c r="A108" s="46" t="s">
        <v>106</v>
      </c>
      <c r="B108" s="44" t="s">
        <v>645</v>
      </c>
      <c r="C108" s="91">
        <v>29935.729999999981</v>
      </c>
    </row>
    <row r="109" spans="1:3" x14ac:dyDescent="0.25">
      <c r="A109" s="20" t="s">
        <v>243</v>
      </c>
      <c r="B109" s="44" t="s">
        <v>646</v>
      </c>
      <c r="C109" s="91">
        <v>18905.609999999986</v>
      </c>
    </row>
    <row r="110" spans="1:3" x14ac:dyDescent="0.25">
      <c r="A110" s="46" t="s">
        <v>107</v>
      </c>
      <c r="B110" s="44" t="s">
        <v>647</v>
      </c>
      <c r="C110" s="91">
        <v>4653.3499999999767</v>
      </c>
    </row>
    <row r="111" spans="1:3" x14ac:dyDescent="0.25">
      <c r="A111" s="46" t="s">
        <v>108</v>
      </c>
      <c r="B111" s="44" t="s">
        <v>648</v>
      </c>
      <c r="C111" s="91">
        <v>6354.070000000007</v>
      </c>
    </row>
    <row r="112" spans="1:3" x14ac:dyDescent="0.25">
      <c r="A112" s="46" t="s">
        <v>109</v>
      </c>
      <c r="B112" s="44" t="s">
        <v>649</v>
      </c>
      <c r="C112" s="91">
        <v>3614.4600000000064</v>
      </c>
    </row>
    <row r="113" spans="1:3" x14ac:dyDescent="0.25">
      <c r="A113" s="46" t="s">
        <v>110</v>
      </c>
      <c r="B113" s="44" t="s">
        <v>650</v>
      </c>
      <c r="C113" s="91">
        <v>7079.2599999999802</v>
      </c>
    </row>
    <row r="114" spans="1:3" x14ac:dyDescent="0.25">
      <c r="A114" s="46" t="s">
        <v>111</v>
      </c>
      <c r="B114" s="44" t="s">
        <v>651</v>
      </c>
      <c r="C114" s="91">
        <v>6255.3099999999977</v>
      </c>
    </row>
    <row r="115" spans="1:3" x14ac:dyDescent="0.25">
      <c r="A115" s="46" t="s">
        <v>264</v>
      </c>
      <c r="B115" s="44" t="s">
        <v>652</v>
      </c>
      <c r="C115" s="91">
        <v>13185.950000000012</v>
      </c>
    </row>
    <row r="116" spans="1:3" x14ac:dyDescent="0.25">
      <c r="A116" s="46" t="s">
        <v>112</v>
      </c>
      <c r="B116" s="44" t="s">
        <v>653</v>
      </c>
      <c r="C116" s="91">
        <v>8319.3000000000175</v>
      </c>
    </row>
    <row r="117" spans="1:3" x14ac:dyDescent="0.25">
      <c r="A117" s="20" t="s">
        <v>113</v>
      </c>
      <c r="B117" s="44" t="s">
        <v>654</v>
      </c>
      <c r="C117" s="91">
        <v>30484.780000000028</v>
      </c>
    </row>
    <row r="118" spans="1:3" x14ac:dyDescent="0.25">
      <c r="A118" s="46" t="s">
        <v>114</v>
      </c>
      <c r="B118" s="44" t="s">
        <v>655</v>
      </c>
      <c r="C118" s="91">
        <v>19493.800000000047</v>
      </c>
    </row>
    <row r="119" spans="1:3" x14ac:dyDescent="0.25">
      <c r="A119" s="46" t="s">
        <v>115</v>
      </c>
      <c r="B119" s="44" t="s">
        <v>656</v>
      </c>
      <c r="C119" s="91">
        <v>28986.119999999995</v>
      </c>
    </row>
    <row r="120" spans="1:3" x14ac:dyDescent="0.25">
      <c r="A120" s="48" t="s">
        <v>239</v>
      </c>
      <c r="B120" s="44" t="s">
        <v>808</v>
      </c>
      <c r="C120" s="91">
        <v>14849.600000000035</v>
      </c>
    </row>
    <row r="121" spans="1:3" x14ac:dyDescent="0.25">
      <c r="A121" s="48" t="s">
        <v>116</v>
      </c>
      <c r="B121" s="44" t="s">
        <v>796</v>
      </c>
      <c r="C121" s="91">
        <v>565.32999999999811</v>
      </c>
    </row>
    <row r="122" spans="1:3" x14ac:dyDescent="0.25">
      <c r="A122" s="30" t="s">
        <v>117</v>
      </c>
      <c r="B122" s="44" t="s">
        <v>657</v>
      </c>
      <c r="C122" s="91">
        <v>24831.729999999981</v>
      </c>
    </row>
    <row r="123" spans="1:3" x14ac:dyDescent="0.25">
      <c r="A123" s="46" t="s">
        <v>118</v>
      </c>
      <c r="B123" s="44" t="s">
        <v>658</v>
      </c>
      <c r="C123" s="91">
        <v>11704.610000000044</v>
      </c>
    </row>
    <row r="124" spans="1:3" x14ac:dyDescent="0.25">
      <c r="A124" s="46" t="s">
        <v>119</v>
      </c>
      <c r="B124" s="44" t="s">
        <v>659</v>
      </c>
      <c r="C124" s="91">
        <v>6033.320000000007</v>
      </c>
    </row>
    <row r="125" spans="1:3" x14ac:dyDescent="0.25">
      <c r="A125" s="20" t="s">
        <v>120</v>
      </c>
      <c r="B125" s="44" t="s">
        <v>660</v>
      </c>
      <c r="C125" s="91">
        <v>5541.4700000000012</v>
      </c>
    </row>
    <row r="126" spans="1:3" x14ac:dyDescent="0.25">
      <c r="A126" s="46" t="s">
        <v>121</v>
      </c>
      <c r="B126" s="44" t="s">
        <v>661</v>
      </c>
      <c r="C126" s="91">
        <v>8386.679999999993</v>
      </c>
    </row>
    <row r="127" spans="1:3" x14ac:dyDescent="0.25">
      <c r="A127" s="46" t="s">
        <v>122</v>
      </c>
      <c r="B127" s="44" t="s">
        <v>662</v>
      </c>
      <c r="C127" s="91">
        <v>7174.570000000007</v>
      </c>
    </row>
    <row r="128" spans="1:3" x14ac:dyDescent="0.25">
      <c r="A128" s="46" t="s">
        <v>123</v>
      </c>
      <c r="B128" s="44" t="s">
        <v>663</v>
      </c>
      <c r="C128" s="91">
        <v>3883.9499999999971</v>
      </c>
    </row>
    <row r="129" spans="1:3" x14ac:dyDescent="0.25">
      <c r="A129" s="46" t="s">
        <v>124</v>
      </c>
      <c r="B129" s="44" t="s">
        <v>664</v>
      </c>
      <c r="C129" s="91">
        <v>10148.510000000009</v>
      </c>
    </row>
    <row r="130" spans="1:3" x14ac:dyDescent="0.25">
      <c r="A130" s="46" t="s">
        <v>125</v>
      </c>
      <c r="B130" s="44" t="s">
        <v>665</v>
      </c>
      <c r="C130" s="91">
        <v>715.62999999999738</v>
      </c>
    </row>
    <row r="131" spans="1:3" x14ac:dyDescent="0.25">
      <c r="A131" s="46" t="s">
        <v>126</v>
      </c>
      <c r="B131" s="44" t="s">
        <v>666</v>
      </c>
      <c r="C131" s="91">
        <v>10249.489999999991</v>
      </c>
    </row>
    <row r="132" spans="1:3" x14ac:dyDescent="0.25">
      <c r="A132" s="46" t="s">
        <v>127</v>
      </c>
      <c r="B132" s="44" t="s">
        <v>667</v>
      </c>
      <c r="C132" s="91">
        <v>14487.139999999956</v>
      </c>
    </row>
    <row r="133" spans="1:3" x14ac:dyDescent="0.25">
      <c r="A133" s="46" t="s">
        <v>128</v>
      </c>
      <c r="B133" s="44" t="s">
        <v>668</v>
      </c>
      <c r="C133" s="91">
        <v>13026.02999999997</v>
      </c>
    </row>
    <row r="134" spans="1:3" x14ac:dyDescent="0.25">
      <c r="A134" s="46" t="s">
        <v>129</v>
      </c>
      <c r="B134" s="44" t="s">
        <v>669</v>
      </c>
      <c r="C134" s="91">
        <v>4836.9400000000023</v>
      </c>
    </row>
    <row r="135" spans="1:3" x14ac:dyDescent="0.25">
      <c r="A135" s="46" t="s">
        <v>130</v>
      </c>
      <c r="B135" s="44" t="s">
        <v>670</v>
      </c>
      <c r="C135" s="91">
        <v>14329.989999999991</v>
      </c>
    </row>
    <row r="136" spans="1:3" x14ac:dyDescent="0.25">
      <c r="A136" s="46" t="s">
        <v>131</v>
      </c>
      <c r="B136" s="44" t="s">
        <v>671</v>
      </c>
      <c r="C136" s="91">
        <v>4286.4500000000116</v>
      </c>
    </row>
    <row r="137" spans="1:3" x14ac:dyDescent="0.25">
      <c r="A137" s="46" t="s">
        <v>132</v>
      </c>
      <c r="B137" s="44" t="s">
        <v>672</v>
      </c>
      <c r="C137" s="91">
        <v>9923.6499999999651</v>
      </c>
    </row>
    <row r="138" spans="1:3" x14ac:dyDescent="0.25">
      <c r="A138" s="46" t="s">
        <v>133</v>
      </c>
      <c r="B138" s="44" t="s">
        <v>673</v>
      </c>
      <c r="C138" s="91">
        <v>3990.3899999999994</v>
      </c>
    </row>
    <row r="139" spans="1:3" x14ac:dyDescent="0.25">
      <c r="A139" s="46" t="s">
        <v>134</v>
      </c>
      <c r="B139" s="44" t="s">
        <v>674</v>
      </c>
      <c r="C139" s="91">
        <v>14745.839999999967</v>
      </c>
    </row>
    <row r="140" spans="1:3" x14ac:dyDescent="0.25">
      <c r="A140" s="46" t="s">
        <v>135</v>
      </c>
      <c r="B140" s="44" t="s">
        <v>675</v>
      </c>
      <c r="C140" s="91">
        <v>5810.2699999999895</v>
      </c>
    </row>
    <row r="141" spans="1:3" x14ac:dyDescent="0.25">
      <c r="A141" s="46" t="s">
        <v>136</v>
      </c>
      <c r="B141" s="44" t="s">
        <v>676</v>
      </c>
      <c r="C141" s="91">
        <v>5699.5299999999988</v>
      </c>
    </row>
    <row r="142" spans="1:3" x14ac:dyDescent="0.25">
      <c r="A142" s="46" t="s">
        <v>137</v>
      </c>
      <c r="B142" s="44" t="s">
        <v>677</v>
      </c>
      <c r="C142" s="91">
        <v>93125.239999999758</v>
      </c>
    </row>
    <row r="143" spans="1:3" x14ac:dyDescent="0.25">
      <c r="A143" s="46" t="s">
        <v>138</v>
      </c>
      <c r="B143" s="44" t="s">
        <v>678</v>
      </c>
      <c r="C143" s="91">
        <v>22382.840000000084</v>
      </c>
    </row>
    <row r="144" spans="1:3" x14ac:dyDescent="0.25">
      <c r="A144" s="46" t="s">
        <v>139</v>
      </c>
      <c r="B144" s="44" t="s">
        <v>679</v>
      </c>
      <c r="C144" s="91">
        <v>7439.6900000000023</v>
      </c>
    </row>
    <row r="145" spans="1:3" x14ac:dyDescent="0.25">
      <c r="A145" s="46" t="s">
        <v>140</v>
      </c>
      <c r="B145" s="44" t="s">
        <v>680</v>
      </c>
      <c r="C145" s="91">
        <v>9734.9400000000023</v>
      </c>
    </row>
    <row r="146" spans="1:3" x14ac:dyDescent="0.25">
      <c r="A146" s="46" t="s">
        <v>141</v>
      </c>
      <c r="B146" s="44" t="s">
        <v>681</v>
      </c>
      <c r="C146" s="91">
        <v>10946.570000000007</v>
      </c>
    </row>
    <row r="147" spans="1:3" x14ac:dyDescent="0.25">
      <c r="A147" s="46" t="s">
        <v>142</v>
      </c>
      <c r="B147" s="44" t="s">
        <v>682</v>
      </c>
      <c r="C147" s="91">
        <v>10089.860000000015</v>
      </c>
    </row>
    <row r="148" spans="1:3" x14ac:dyDescent="0.25">
      <c r="A148" s="30" t="s">
        <v>143</v>
      </c>
      <c r="B148" s="44" t="s">
        <v>683</v>
      </c>
      <c r="C148" s="91">
        <v>42479.780000000028</v>
      </c>
    </row>
    <row r="149" spans="1:3" x14ac:dyDescent="0.25">
      <c r="A149" s="46" t="s">
        <v>144</v>
      </c>
      <c r="B149" s="44" t="s">
        <v>684</v>
      </c>
      <c r="C149" s="91">
        <v>3629.8899999999994</v>
      </c>
    </row>
    <row r="150" spans="1:3" x14ac:dyDescent="0.25">
      <c r="A150" s="46" t="s">
        <v>145</v>
      </c>
      <c r="B150" s="44" t="s">
        <v>685</v>
      </c>
      <c r="C150" s="91">
        <v>15196.939999999944</v>
      </c>
    </row>
    <row r="151" spans="1:3" x14ac:dyDescent="0.25">
      <c r="A151" s="46" t="s">
        <v>146</v>
      </c>
      <c r="B151" s="44" t="s">
        <v>686</v>
      </c>
      <c r="C151" s="91">
        <v>11526.600000000035</v>
      </c>
    </row>
    <row r="152" spans="1:3" x14ac:dyDescent="0.25">
      <c r="A152" s="46" t="s">
        <v>147</v>
      </c>
      <c r="B152" s="44" t="s">
        <v>687</v>
      </c>
      <c r="C152" s="91">
        <v>11815.350000000035</v>
      </c>
    </row>
    <row r="153" spans="1:3" x14ac:dyDescent="0.25">
      <c r="A153" s="46" t="s">
        <v>148</v>
      </c>
      <c r="B153" s="44" t="s">
        <v>688</v>
      </c>
      <c r="C153" s="91">
        <v>9537.6300000000047</v>
      </c>
    </row>
    <row r="154" spans="1:3" x14ac:dyDescent="0.25">
      <c r="A154" s="46" t="s">
        <v>149</v>
      </c>
      <c r="B154" s="44" t="s">
        <v>689</v>
      </c>
      <c r="C154" s="91">
        <v>10391.469999999972</v>
      </c>
    </row>
    <row r="155" spans="1:3" x14ac:dyDescent="0.25">
      <c r="A155" s="46" t="s">
        <v>150</v>
      </c>
      <c r="B155" s="44" t="s">
        <v>690</v>
      </c>
      <c r="C155" s="91">
        <v>4206.6600000000035</v>
      </c>
    </row>
    <row r="156" spans="1:3" x14ac:dyDescent="0.25">
      <c r="A156" s="46" t="s">
        <v>151</v>
      </c>
      <c r="B156" s="44" t="s">
        <v>691</v>
      </c>
      <c r="C156" s="91">
        <v>4466.8999999999942</v>
      </c>
    </row>
    <row r="157" spans="1:3" x14ac:dyDescent="0.25">
      <c r="A157" s="46" t="s">
        <v>152</v>
      </c>
      <c r="B157" s="44" t="s">
        <v>692</v>
      </c>
      <c r="C157" s="91">
        <v>5690.7299999999814</v>
      </c>
    </row>
    <row r="158" spans="1:3" x14ac:dyDescent="0.25">
      <c r="A158" s="46" t="s">
        <v>153</v>
      </c>
      <c r="B158" s="44" t="s">
        <v>693</v>
      </c>
      <c r="C158" s="91">
        <v>4215.4700000000012</v>
      </c>
    </row>
    <row r="159" spans="1:3" x14ac:dyDescent="0.25">
      <c r="A159" s="46" t="s">
        <v>154</v>
      </c>
      <c r="B159" s="44" t="s">
        <v>694</v>
      </c>
      <c r="C159" s="91">
        <v>9419.2399999999907</v>
      </c>
    </row>
    <row r="160" spans="1:3" x14ac:dyDescent="0.25">
      <c r="A160" s="46" t="s">
        <v>155</v>
      </c>
      <c r="B160" s="44" t="s">
        <v>695</v>
      </c>
      <c r="C160" s="91">
        <v>4425.4200000000128</v>
      </c>
    </row>
    <row r="161" spans="1:3" x14ac:dyDescent="0.25">
      <c r="A161" s="46" t="s">
        <v>156</v>
      </c>
      <c r="B161" s="44" t="s">
        <v>696</v>
      </c>
      <c r="C161" s="91">
        <v>8241.4599999999919</v>
      </c>
    </row>
    <row r="162" spans="1:3" x14ac:dyDescent="0.25">
      <c r="A162" s="46" t="s">
        <v>241</v>
      </c>
      <c r="B162" s="44" t="s">
        <v>697</v>
      </c>
      <c r="C162" s="91">
        <v>3416.4900000000052</v>
      </c>
    </row>
    <row r="163" spans="1:3" x14ac:dyDescent="0.25">
      <c r="A163" s="46" t="s">
        <v>157</v>
      </c>
      <c r="B163" s="44" t="s">
        <v>698</v>
      </c>
      <c r="C163" s="91">
        <v>4421.8699999999953</v>
      </c>
    </row>
    <row r="164" spans="1:3" x14ac:dyDescent="0.25">
      <c r="A164" s="20" t="s">
        <v>158</v>
      </c>
      <c r="B164" s="44" t="s">
        <v>699</v>
      </c>
      <c r="C164" s="91">
        <v>21655.020000000019</v>
      </c>
    </row>
    <row r="165" spans="1:3" x14ac:dyDescent="0.25">
      <c r="A165" s="30" t="s">
        <v>244</v>
      </c>
      <c r="B165" s="44" t="s">
        <v>700</v>
      </c>
      <c r="C165" s="91">
        <v>7734.6199999999953</v>
      </c>
    </row>
    <row r="166" spans="1:3" x14ac:dyDescent="0.25">
      <c r="A166" s="46" t="s">
        <v>159</v>
      </c>
      <c r="B166" s="44" t="s">
        <v>701</v>
      </c>
      <c r="C166" s="91">
        <v>6041.8099999999977</v>
      </c>
    </row>
    <row r="167" spans="1:3" x14ac:dyDescent="0.25">
      <c r="A167" s="46" t="s">
        <v>160</v>
      </c>
      <c r="B167" s="44" t="s">
        <v>702</v>
      </c>
      <c r="C167" s="91">
        <v>8882.9599999999919</v>
      </c>
    </row>
    <row r="168" spans="1:3" x14ac:dyDescent="0.25">
      <c r="A168" s="46" t="s">
        <v>161</v>
      </c>
      <c r="B168" s="44" t="s">
        <v>703</v>
      </c>
      <c r="C168" s="91">
        <v>6418.3499999999767</v>
      </c>
    </row>
    <row r="169" spans="1:3" x14ac:dyDescent="0.25">
      <c r="A169" s="46" t="s">
        <v>162</v>
      </c>
      <c r="B169" s="44" t="s">
        <v>704</v>
      </c>
      <c r="C169" s="91">
        <v>12338.589999999967</v>
      </c>
    </row>
    <row r="170" spans="1:3" x14ac:dyDescent="0.25">
      <c r="A170" s="46" t="s">
        <v>163</v>
      </c>
      <c r="B170" s="44" t="s">
        <v>705</v>
      </c>
      <c r="C170" s="91">
        <v>3016.6300000000047</v>
      </c>
    </row>
    <row r="171" spans="1:3" x14ac:dyDescent="0.25">
      <c r="A171" s="46" t="s">
        <v>268</v>
      </c>
      <c r="B171" s="44" t="s">
        <v>706</v>
      </c>
      <c r="C171" s="91">
        <v>16214.259999999951</v>
      </c>
    </row>
    <row r="172" spans="1:3" x14ac:dyDescent="0.25">
      <c r="A172" s="46" t="s">
        <v>164</v>
      </c>
      <c r="B172" s="44" t="s">
        <v>707</v>
      </c>
      <c r="C172" s="91">
        <v>9818.7300000000105</v>
      </c>
    </row>
    <row r="173" spans="1:3" x14ac:dyDescent="0.25">
      <c r="A173" s="46" t="s">
        <v>165</v>
      </c>
      <c r="B173" s="44" t="s">
        <v>708</v>
      </c>
      <c r="C173" s="91">
        <v>4321.3099999999977</v>
      </c>
    </row>
    <row r="174" spans="1:3" x14ac:dyDescent="0.25">
      <c r="A174" s="46" t="s">
        <v>166</v>
      </c>
      <c r="B174" s="44" t="s">
        <v>709</v>
      </c>
      <c r="C174" s="91">
        <v>6767.109999999986</v>
      </c>
    </row>
    <row r="175" spans="1:3" x14ac:dyDescent="0.25">
      <c r="A175" s="46" t="s">
        <v>167</v>
      </c>
      <c r="B175" s="44" t="s">
        <v>710</v>
      </c>
      <c r="C175" s="91">
        <v>10791.520000000019</v>
      </c>
    </row>
    <row r="176" spans="1:3" x14ac:dyDescent="0.25">
      <c r="A176" s="46" t="s">
        <v>168</v>
      </c>
      <c r="B176" s="44" t="s">
        <v>711</v>
      </c>
      <c r="C176" s="91">
        <v>5214.5499999999884</v>
      </c>
    </row>
    <row r="177" spans="1:3" x14ac:dyDescent="0.25">
      <c r="A177" s="46" t="s">
        <v>169</v>
      </c>
      <c r="B177" s="44" t="s">
        <v>712</v>
      </c>
      <c r="C177" s="91">
        <v>15715.440000000002</v>
      </c>
    </row>
    <row r="178" spans="1:3" x14ac:dyDescent="0.25">
      <c r="A178" s="46" t="s">
        <v>170</v>
      </c>
      <c r="B178" s="44" t="s">
        <v>713</v>
      </c>
      <c r="C178" s="91">
        <v>5590.2399999999907</v>
      </c>
    </row>
    <row r="179" spans="1:3" x14ac:dyDescent="0.25">
      <c r="A179" s="46" t="s">
        <v>171</v>
      </c>
      <c r="B179" s="44" t="s">
        <v>714</v>
      </c>
      <c r="C179" s="91">
        <v>16627.22000000003</v>
      </c>
    </row>
    <row r="180" spans="1:3" x14ac:dyDescent="0.25">
      <c r="A180" s="46" t="s">
        <v>172</v>
      </c>
      <c r="B180" s="44" t="s">
        <v>715</v>
      </c>
      <c r="C180" s="91">
        <v>7305.3300000000163</v>
      </c>
    </row>
    <row r="181" spans="1:3" x14ac:dyDescent="0.25">
      <c r="A181" s="46" t="s">
        <v>173</v>
      </c>
      <c r="B181" s="44" t="s">
        <v>716</v>
      </c>
      <c r="C181" s="91">
        <v>8628.8299999999872</v>
      </c>
    </row>
    <row r="182" spans="1:3" x14ac:dyDescent="0.25">
      <c r="A182" s="46" t="s">
        <v>174</v>
      </c>
      <c r="B182" s="44" t="s">
        <v>717</v>
      </c>
      <c r="C182" s="91">
        <v>8990.9100000000035</v>
      </c>
    </row>
    <row r="183" spans="1:3" x14ac:dyDescent="0.25">
      <c r="A183" s="46" t="s">
        <v>175</v>
      </c>
      <c r="B183" s="44" t="s">
        <v>718</v>
      </c>
      <c r="C183" s="91">
        <v>11359.610000000044</v>
      </c>
    </row>
    <row r="184" spans="1:3" x14ac:dyDescent="0.25">
      <c r="A184" s="46" t="s">
        <v>176</v>
      </c>
      <c r="B184" s="44" t="s">
        <v>719</v>
      </c>
      <c r="C184" s="91">
        <v>6482.0299999999988</v>
      </c>
    </row>
    <row r="185" spans="1:3" x14ac:dyDescent="0.25">
      <c r="A185" s="46" t="s">
        <v>177</v>
      </c>
      <c r="B185" s="44" t="s">
        <v>720</v>
      </c>
      <c r="C185" s="91">
        <v>18034.699999999953</v>
      </c>
    </row>
    <row r="186" spans="1:3" x14ac:dyDescent="0.25">
      <c r="A186" s="46" t="s">
        <v>178</v>
      </c>
      <c r="B186" s="44" t="s">
        <v>721</v>
      </c>
      <c r="C186" s="91">
        <v>53243.09999999986</v>
      </c>
    </row>
    <row r="187" spans="1:3" x14ac:dyDescent="0.25">
      <c r="A187" s="46" t="s">
        <v>179</v>
      </c>
      <c r="B187" s="44" t="s">
        <v>722</v>
      </c>
      <c r="C187" s="91">
        <v>5758.0199999999895</v>
      </c>
    </row>
    <row r="188" spans="1:3" x14ac:dyDescent="0.25">
      <c r="A188" s="20" t="s">
        <v>180</v>
      </c>
      <c r="B188" s="44" t="s">
        <v>723</v>
      </c>
      <c r="C188" s="91">
        <v>5263.0799999999872</v>
      </c>
    </row>
    <row r="189" spans="1:3" x14ac:dyDescent="0.25">
      <c r="A189" s="46" t="s">
        <v>181</v>
      </c>
      <c r="B189" s="44" t="s">
        <v>724</v>
      </c>
      <c r="C189" s="91">
        <v>226196.41000000015</v>
      </c>
    </row>
    <row r="190" spans="1:3" x14ac:dyDescent="0.25">
      <c r="A190" s="20" t="s">
        <v>182</v>
      </c>
      <c r="B190" s="44" t="s">
        <v>725</v>
      </c>
      <c r="C190" s="91">
        <v>83294.120000000112</v>
      </c>
    </row>
    <row r="191" spans="1:3" x14ac:dyDescent="0.25">
      <c r="A191" s="30" t="s">
        <v>183</v>
      </c>
      <c r="B191" s="44" t="s">
        <v>726</v>
      </c>
      <c r="C191" s="91">
        <v>114455.10999999987</v>
      </c>
    </row>
    <row r="192" spans="1:3" x14ac:dyDescent="0.25">
      <c r="A192" s="46" t="s">
        <v>245</v>
      </c>
      <c r="B192" s="44" t="s">
        <v>727</v>
      </c>
      <c r="C192" s="91">
        <v>47181.379999999888</v>
      </c>
    </row>
    <row r="193" spans="1:3" x14ac:dyDescent="0.25">
      <c r="A193" s="20" t="s">
        <v>184</v>
      </c>
      <c r="B193" s="44" t="s">
        <v>728</v>
      </c>
      <c r="C193" s="91">
        <v>16558.679999999993</v>
      </c>
    </row>
    <row r="194" spans="1:3" x14ac:dyDescent="0.25">
      <c r="A194" s="20" t="s">
        <v>185</v>
      </c>
      <c r="B194" s="44" t="s">
        <v>729</v>
      </c>
      <c r="C194" s="91">
        <v>39465.429999999935</v>
      </c>
    </row>
    <row r="195" spans="1:3" x14ac:dyDescent="0.25">
      <c r="A195" s="49" t="s">
        <v>186</v>
      </c>
      <c r="B195" s="44" t="s">
        <v>730</v>
      </c>
      <c r="C195" s="91">
        <v>39663.710000000079</v>
      </c>
    </row>
    <row r="196" spans="1:3" x14ac:dyDescent="0.25">
      <c r="A196" s="46" t="s">
        <v>187</v>
      </c>
      <c r="B196" s="44" t="s">
        <v>731</v>
      </c>
      <c r="C196" s="91">
        <v>27630.04999999993</v>
      </c>
    </row>
    <row r="197" spans="1:3" x14ac:dyDescent="0.25">
      <c r="A197" s="46" t="s">
        <v>260</v>
      </c>
      <c r="B197" s="44" t="s">
        <v>732</v>
      </c>
      <c r="C197" s="91">
        <v>4481.0400000000081</v>
      </c>
    </row>
    <row r="198" spans="1:3" x14ac:dyDescent="0.25">
      <c r="A198" s="46" t="s">
        <v>248</v>
      </c>
      <c r="B198" s="44" t="s">
        <v>797</v>
      </c>
      <c r="C198" s="91">
        <v>4988.0500000000029</v>
      </c>
    </row>
    <row r="199" spans="1:3" x14ac:dyDescent="0.25">
      <c r="A199" s="46" t="s">
        <v>249</v>
      </c>
      <c r="B199" s="44" t="s">
        <v>809</v>
      </c>
      <c r="C199" s="91">
        <v>7489.6099999999824</v>
      </c>
    </row>
    <row r="200" spans="1:3" x14ac:dyDescent="0.25">
      <c r="A200" s="46" t="s">
        <v>240</v>
      </c>
      <c r="B200" s="44" t="s">
        <v>733</v>
      </c>
      <c r="C200" s="91">
        <v>8681.75</v>
      </c>
    </row>
    <row r="201" spans="1:3" x14ac:dyDescent="0.25">
      <c r="A201" s="50" t="s">
        <v>263</v>
      </c>
      <c r="B201" s="44" t="s">
        <v>734</v>
      </c>
      <c r="C201" s="91">
        <v>4162.1100000000006</v>
      </c>
    </row>
    <row r="202" spans="1:3" x14ac:dyDescent="0.25">
      <c r="A202" s="21" t="s">
        <v>261</v>
      </c>
      <c r="B202" s="44" t="s">
        <v>798</v>
      </c>
      <c r="C202" s="91">
        <v>900.97999999999956</v>
      </c>
    </row>
    <row r="203" spans="1:3" x14ac:dyDescent="0.25">
      <c r="A203" s="44" t="s">
        <v>538</v>
      </c>
      <c r="B203" s="44" t="s">
        <v>799</v>
      </c>
      <c r="C203" s="91">
        <v>4980.0299999999988</v>
      </c>
    </row>
    <row r="204" spans="1:3" x14ac:dyDescent="0.25">
      <c r="A204" s="46" t="s">
        <v>188</v>
      </c>
      <c r="B204" s="44" t="s">
        <v>810</v>
      </c>
      <c r="C204" s="91">
        <v>1598.8799999999901</v>
      </c>
    </row>
    <row r="205" spans="1:3" x14ac:dyDescent="0.25">
      <c r="A205" s="46" t="s">
        <v>189</v>
      </c>
      <c r="B205" s="44" t="s">
        <v>800</v>
      </c>
      <c r="C205" s="91">
        <v>4070.3600000000006</v>
      </c>
    </row>
    <row r="206" spans="1:3" x14ac:dyDescent="0.25">
      <c r="A206" s="46" t="s">
        <v>190</v>
      </c>
      <c r="B206" s="44" t="s">
        <v>735</v>
      </c>
      <c r="C206" s="91">
        <v>5425.1599999999744</v>
      </c>
    </row>
    <row r="207" spans="1:3" x14ac:dyDescent="0.25">
      <c r="A207" s="46" t="s">
        <v>191</v>
      </c>
      <c r="B207" s="44" t="s">
        <v>736</v>
      </c>
      <c r="C207" s="91">
        <v>19710.749999999942</v>
      </c>
    </row>
    <row r="208" spans="1:3" x14ac:dyDescent="0.25">
      <c r="A208" s="20" t="s">
        <v>192</v>
      </c>
      <c r="B208" s="44" t="s">
        <v>737</v>
      </c>
      <c r="C208" s="91">
        <v>24171.270000000019</v>
      </c>
    </row>
    <row r="209" spans="1:3" x14ac:dyDescent="0.25">
      <c r="A209" s="20" t="s">
        <v>193</v>
      </c>
      <c r="B209" s="44" t="s">
        <v>738</v>
      </c>
      <c r="C209" s="91">
        <v>7351.5400000000081</v>
      </c>
    </row>
    <row r="210" spans="1:3" x14ac:dyDescent="0.25">
      <c r="A210" s="46" t="s">
        <v>194</v>
      </c>
      <c r="B210" s="44" t="s">
        <v>739</v>
      </c>
      <c r="C210" s="91">
        <v>15062.429999999993</v>
      </c>
    </row>
    <row r="211" spans="1:3" x14ac:dyDescent="0.25">
      <c r="A211" s="46" t="s">
        <v>195</v>
      </c>
      <c r="B211" s="44" t="s">
        <v>740</v>
      </c>
      <c r="C211" s="91">
        <v>53035.649999999907</v>
      </c>
    </row>
    <row r="212" spans="1:3" x14ac:dyDescent="0.25">
      <c r="A212" s="46" t="s">
        <v>196</v>
      </c>
      <c r="B212" s="44" t="s">
        <v>741</v>
      </c>
      <c r="C212" s="91">
        <v>86619.209999999963</v>
      </c>
    </row>
    <row r="213" spans="1:3" x14ac:dyDescent="0.25">
      <c r="A213" s="46" t="s">
        <v>246</v>
      </c>
      <c r="B213" s="44" t="s">
        <v>742</v>
      </c>
      <c r="C213" s="91">
        <v>10854.119999999966</v>
      </c>
    </row>
    <row r="214" spans="1:3" x14ac:dyDescent="0.25">
      <c r="A214" s="46" t="s">
        <v>197</v>
      </c>
      <c r="B214" s="44" t="s">
        <v>743</v>
      </c>
      <c r="C214" s="91">
        <v>14026.740000000049</v>
      </c>
    </row>
    <row r="215" spans="1:3" x14ac:dyDescent="0.25">
      <c r="A215" s="46" t="s">
        <v>198</v>
      </c>
      <c r="B215" s="44" t="s">
        <v>744</v>
      </c>
      <c r="C215" s="91">
        <v>7040.7900000000081</v>
      </c>
    </row>
    <row r="216" spans="1:3" x14ac:dyDescent="0.25">
      <c r="A216" s="30" t="s">
        <v>199</v>
      </c>
      <c r="B216" s="44" t="s">
        <v>745</v>
      </c>
      <c r="C216" s="91">
        <v>5109.5199999999895</v>
      </c>
    </row>
    <row r="217" spans="1:3" x14ac:dyDescent="0.25">
      <c r="A217" s="46" t="s">
        <v>200</v>
      </c>
      <c r="B217" s="44" t="s">
        <v>746</v>
      </c>
      <c r="C217" s="91">
        <v>146345.93000000017</v>
      </c>
    </row>
    <row r="218" spans="1:3" x14ac:dyDescent="0.25">
      <c r="A218" s="46" t="s">
        <v>201</v>
      </c>
      <c r="B218" s="44" t="s">
        <v>747</v>
      </c>
      <c r="C218" s="91">
        <v>33618.239999999991</v>
      </c>
    </row>
    <row r="219" spans="1:3" x14ac:dyDescent="0.25">
      <c r="A219" s="46" t="s">
        <v>202</v>
      </c>
      <c r="B219" s="44" t="s">
        <v>748</v>
      </c>
      <c r="C219" s="91">
        <v>7158.75</v>
      </c>
    </row>
    <row r="220" spans="1:3" x14ac:dyDescent="0.25">
      <c r="A220" s="46" t="s">
        <v>203</v>
      </c>
      <c r="B220" s="44" t="s">
        <v>749</v>
      </c>
      <c r="C220" s="91">
        <v>7201.0499999999884</v>
      </c>
    </row>
    <row r="221" spans="1:3" x14ac:dyDescent="0.25">
      <c r="A221" s="46" t="s">
        <v>204</v>
      </c>
      <c r="B221" s="44" t="s">
        <v>750</v>
      </c>
      <c r="C221" s="91">
        <v>6656.210000000021</v>
      </c>
    </row>
    <row r="222" spans="1:3" x14ac:dyDescent="0.25">
      <c r="A222" s="46" t="s">
        <v>205</v>
      </c>
      <c r="B222" s="44" t="s">
        <v>801</v>
      </c>
      <c r="C222" s="91">
        <v>2242.7000000000116</v>
      </c>
    </row>
    <row r="223" spans="1:3" x14ac:dyDescent="0.25">
      <c r="A223" s="46" t="s">
        <v>537</v>
      </c>
      <c r="B223" s="44" t="s">
        <v>802</v>
      </c>
      <c r="C223" s="91">
        <v>455.39999999999964</v>
      </c>
    </row>
    <row r="224" spans="1:3" x14ac:dyDescent="0.25">
      <c r="A224" s="46" t="s">
        <v>206</v>
      </c>
      <c r="B224" s="44" t="s">
        <v>751</v>
      </c>
      <c r="C224" s="91">
        <v>23492.989999999991</v>
      </c>
    </row>
    <row r="225" spans="1:3" x14ac:dyDescent="0.25">
      <c r="A225" s="46" t="s">
        <v>207</v>
      </c>
      <c r="B225" s="44" t="s">
        <v>752</v>
      </c>
      <c r="C225" s="91">
        <v>7166.6600000000035</v>
      </c>
    </row>
    <row r="226" spans="1:3" x14ac:dyDescent="0.25">
      <c r="A226" s="46" t="s">
        <v>208</v>
      </c>
      <c r="B226" s="44" t="s">
        <v>753</v>
      </c>
      <c r="C226" s="91">
        <v>11890.940000000002</v>
      </c>
    </row>
    <row r="227" spans="1:3" x14ac:dyDescent="0.25">
      <c r="A227" s="46" t="s">
        <v>209</v>
      </c>
      <c r="B227" s="44" t="s">
        <v>754</v>
      </c>
      <c r="C227" s="91">
        <v>15392.559999999998</v>
      </c>
    </row>
    <row r="228" spans="1:3" x14ac:dyDescent="0.25">
      <c r="A228" s="46" t="s">
        <v>210</v>
      </c>
      <c r="B228" s="44" t="s">
        <v>755</v>
      </c>
      <c r="C228" s="91">
        <v>15378.770000000019</v>
      </c>
    </row>
    <row r="229" spans="1:3" x14ac:dyDescent="0.25">
      <c r="A229" s="20" t="s">
        <v>211</v>
      </c>
      <c r="B229" s="44" t="s">
        <v>756</v>
      </c>
      <c r="C229" s="91">
        <v>41596.949999999953</v>
      </c>
    </row>
    <row r="230" spans="1:3" x14ac:dyDescent="0.25">
      <c r="A230" s="46" t="s">
        <v>212</v>
      </c>
      <c r="B230" s="44" t="s">
        <v>757</v>
      </c>
      <c r="C230" s="91">
        <v>7238.039999999979</v>
      </c>
    </row>
    <row r="231" spans="1:3" x14ac:dyDescent="0.25">
      <c r="A231" s="46" t="s">
        <v>213</v>
      </c>
      <c r="B231" s="44" t="s">
        <v>758</v>
      </c>
      <c r="C231" s="91">
        <v>7009.5599999999977</v>
      </c>
    </row>
    <row r="232" spans="1:3" x14ac:dyDescent="0.25">
      <c r="A232" s="46" t="s">
        <v>214</v>
      </c>
      <c r="B232" s="44" t="s">
        <v>759</v>
      </c>
      <c r="C232" s="91">
        <v>10279.329999999958</v>
      </c>
    </row>
    <row r="233" spans="1:3" x14ac:dyDescent="0.25">
      <c r="A233" s="46" t="s">
        <v>215</v>
      </c>
      <c r="B233" s="44" t="s">
        <v>760</v>
      </c>
      <c r="C233" s="91">
        <v>3180.3499999999913</v>
      </c>
    </row>
    <row r="234" spans="1:3" x14ac:dyDescent="0.25">
      <c r="A234" s="46" t="s">
        <v>216</v>
      </c>
      <c r="B234" s="44" t="s">
        <v>761</v>
      </c>
      <c r="C234" s="91">
        <v>12805.600000000035</v>
      </c>
    </row>
    <row r="235" spans="1:3" x14ac:dyDescent="0.25">
      <c r="A235" s="46" t="s">
        <v>217</v>
      </c>
      <c r="B235" s="44" t="s">
        <v>762</v>
      </c>
      <c r="C235" s="91">
        <v>3703.8300000000017</v>
      </c>
    </row>
    <row r="236" spans="1:3" x14ac:dyDescent="0.25">
      <c r="A236" s="46" t="s">
        <v>247</v>
      </c>
      <c r="B236" s="44" t="s">
        <v>763</v>
      </c>
      <c r="C236" s="91">
        <v>4297.5799999999872</v>
      </c>
    </row>
    <row r="237" spans="1:3" x14ac:dyDescent="0.25">
      <c r="A237" s="46" t="s">
        <v>218</v>
      </c>
      <c r="B237" s="44" t="s">
        <v>764</v>
      </c>
      <c r="C237" s="91">
        <v>12772.459999999963</v>
      </c>
    </row>
    <row r="238" spans="1:3" x14ac:dyDescent="0.25">
      <c r="A238" s="30" t="s">
        <v>219</v>
      </c>
      <c r="B238" s="44" t="s">
        <v>765</v>
      </c>
      <c r="C238" s="91">
        <v>24501.570000000065</v>
      </c>
    </row>
    <row r="239" spans="1:3" x14ac:dyDescent="0.25">
      <c r="A239" s="46" t="s">
        <v>220</v>
      </c>
      <c r="B239" s="44" t="s">
        <v>766</v>
      </c>
      <c r="C239" s="91">
        <v>97218.740000000224</v>
      </c>
    </row>
    <row r="240" spans="1:3" x14ac:dyDescent="0.25">
      <c r="A240" s="46" t="s">
        <v>221</v>
      </c>
      <c r="B240" s="44" t="s">
        <v>767</v>
      </c>
      <c r="C240" s="91">
        <v>7014.8400000000256</v>
      </c>
    </row>
    <row r="241" spans="1:3" x14ac:dyDescent="0.25">
      <c r="A241" s="46" t="s">
        <v>222</v>
      </c>
      <c r="B241" s="44" t="s">
        <v>768</v>
      </c>
      <c r="C241" s="91">
        <v>9738.1599999999744</v>
      </c>
    </row>
    <row r="242" spans="1:3" x14ac:dyDescent="0.25">
      <c r="A242" s="46" t="s">
        <v>223</v>
      </c>
      <c r="B242" s="44" t="s">
        <v>769</v>
      </c>
      <c r="C242" s="91">
        <v>18394.510000000009</v>
      </c>
    </row>
    <row r="243" spans="1:3" x14ac:dyDescent="0.25">
      <c r="A243" s="46" t="s">
        <v>224</v>
      </c>
      <c r="B243" s="44" t="s">
        <v>770</v>
      </c>
      <c r="C243" s="91">
        <v>203176.38999999966</v>
      </c>
    </row>
    <row r="244" spans="1:3" x14ac:dyDescent="0.25">
      <c r="A244" s="20" t="s">
        <v>225</v>
      </c>
      <c r="B244" s="44" t="s">
        <v>771</v>
      </c>
      <c r="C244" s="91">
        <v>7075.9399999999732</v>
      </c>
    </row>
    <row r="245" spans="1:3" x14ac:dyDescent="0.25">
      <c r="A245" s="20" t="s">
        <v>257</v>
      </c>
      <c r="B245" s="44" t="s">
        <v>803</v>
      </c>
      <c r="C245" s="91">
        <v>11888.850000000006</v>
      </c>
    </row>
    <row r="246" spans="1:3" x14ac:dyDescent="0.25">
      <c r="A246" s="46" t="s">
        <v>226</v>
      </c>
      <c r="B246" s="44" t="s">
        <v>772</v>
      </c>
      <c r="C246" s="91">
        <v>10398.039999999979</v>
      </c>
    </row>
    <row r="247" spans="1:3" x14ac:dyDescent="0.25">
      <c r="A247" s="46" t="s">
        <v>227</v>
      </c>
      <c r="B247" s="44" t="s">
        <v>773</v>
      </c>
      <c r="C247" s="91">
        <v>31249.440000000061</v>
      </c>
    </row>
    <row r="248" spans="1:3" x14ac:dyDescent="0.25">
      <c r="A248" s="46" t="s">
        <v>228</v>
      </c>
      <c r="B248" s="44" t="s">
        <v>774</v>
      </c>
      <c r="C248" s="91">
        <v>4391.8400000000111</v>
      </c>
    </row>
    <row r="249" spans="1:3" x14ac:dyDescent="0.25">
      <c r="A249" s="46" t="s">
        <v>229</v>
      </c>
      <c r="B249" s="44" t="s">
        <v>775</v>
      </c>
      <c r="C249" s="88">
        <v>8137.5800000000163</v>
      </c>
    </row>
    <row r="250" spans="1:3" x14ac:dyDescent="0.25">
      <c r="A250" s="46" t="s">
        <v>230</v>
      </c>
      <c r="B250" s="44" t="s">
        <v>776</v>
      </c>
      <c r="C250" s="88">
        <v>11902.679999999993</v>
      </c>
    </row>
    <row r="251" spans="1:3" x14ac:dyDescent="0.25">
      <c r="A251" s="46" t="s">
        <v>231</v>
      </c>
      <c r="B251" s="44" t="s">
        <v>777</v>
      </c>
      <c r="C251" s="88">
        <v>14290.559999999998</v>
      </c>
    </row>
    <row r="252" spans="1:3" x14ac:dyDescent="0.25">
      <c r="A252" s="46" t="s">
        <v>232</v>
      </c>
      <c r="B252" s="44" t="s">
        <v>778</v>
      </c>
      <c r="C252" s="88">
        <v>6567.2300000000105</v>
      </c>
    </row>
    <row r="253" spans="1:3" x14ac:dyDescent="0.25">
      <c r="A253" s="46" t="s">
        <v>262</v>
      </c>
      <c r="B253" s="44" t="s">
        <v>779</v>
      </c>
      <c r="C253" s="88">
        <v>43363.089999999967</v>
      </c>
    </row>
    <row r="254" spans="1:3" x14ac:dyDescent="0.25">
      <c r="A254" s="46" t="s">
        <v>233</v>
      </c>
      <c r="B254" s="44" t="s">
        <v>780</v>
      </c>
      <c r="C254" s="88">
        <v>3775.1199999999953</v>
      </c>
    </row>
    <row r="255" spans="1:3" x14ac:dyDescent="0.25">
      <c r="A255" s="46" t="s">
        <v>234</v>
      </c>
      <c r="B255" s="44" t="s">
        <v>781</v>
      </c>
      <c r="C255" s="88">
        <v>5426.429999999993</v>
      </c>
    </row>
    <row r="256" spans="1:3" x14ac:dyDescent="0.25">
      <c r="A256" s="46" t="s">
        <v>235</v>
      </c>
      <c r="B256" s="44" t="s">
        <v>782</v>
      </c>
      <c r="C256" s="88">
        <v>7092.0599999999977</v>
      </c>
    </row>
    <row r="257" spans="1:3" x14ac:dyDescent="0.25">
      <c r="A257" s="46" t="s">
        <v>236</v>
      </c>
      <c r="B257" s="44" t="s">
        <v>783</v>
      </c>
      <c r="C257" s="88">
        <v>19887.949999999953</v>
      </c>
    </row>
    <row r="258" spans="1:3" x14ac:dyDescent="0.25">
      <c r="A258" s="46" t="s">
        <v>237</v>
      </c>
      <c r="B258" s="44" t="s">
        <v>784</v>
      </c>
      <c r="C258" s="88">
        <v>2929.6000000000058</v>
      </c>
    </row>
    <row r="259" spans="1:3" x14ac:dyDescent="0.25">
      <c r="A259" s="46" t="s">
        <v>238</v>
      </c>
      <c r="B259" s="44" t="s">
        <v>785</v>
      </c>
      <c r="C259" s="88">
        <v>6676.8500000000058</v>
      </c>
    </row>
    <row r="260" spans="1:3" x14ac:dyDescent="0.25">
      <c r="A260" s="46"/>
      <c r="B260" s="44"/>
      <c r="C260" s="88"/>
    </row>
    <row r="261" spans="1:3" x14ac:dyDescent="0.25">
      <c r="A261" s="46"/>
      <c r="B261" s="44"/>
      <c r="C261" s="88"/>
    </row>
    <row r="262" spans="1:3" x14ac:dyDescent="0.25">
      <c r="A262" s="46"/>
      <c r="B262" s="44"/>
      <c r="C262" s="88"/>
    </row>
    <row r="263" spans="1:3" x14ac:dyDescent="0.25">
      <c r="B263" s="44"/>
      <c r="C263" s="88"/>
    </row>
    <row r="264" spans="1:3" x14ac:dyDescent="0.25">
      <c r="B264" s="44"/>
      <c r="C264" s="88"/>
    </row>
    <row r="265" spans="1:3" x14ac:dyDescent="0.25">
      <c r="B265" s="44"/>
      <c r="C265" s="88"/>
    </row>
    <row r="266" spans="1:3" x14ac:dyDescent="0.25">
      <c r="B266" s="44"/>
      <c r="C266" s="88"/>
    </row>
    <row r="267" spans="1:3" x14ac:dyDescent="0.25">
      <c r="B267" s="44"/>
      <c r="C267" s="88"/>
    </row>
    <row r="268" spans="1:3" x14ac:dyDescent="0.25">
      <c r="B268" s="44"/>
      <c r="C268" s="88"/>
    </row>
    <row r="269" spans="1:3" x14ac:dyDescent="0.25">
      <c r="B269" s="44"/>
      <c r="C269" s="88"/>
    </row>
    <row r="270" spans="1:3" x14ac:dyDescent="0.25">
      <c r="B270" s="44"/>
    </row>
    <row r="271" spans="1:3" x14ac:dyDescent="0.25">
      <c r="B271" s="44"/>
    </row>
    <row r="272" spans="1:3" x14ac:dyDescent="0.25">
      <c r="B272" s="44"/>
    </row>
    <row r="273" spans="2:2" x14ac:dyDescent="0.25">
      <c r="B273" s="44"/>
    </row>
    <row r="274" spans="2:2" x14ac:dyDescent="0.25">
      <c r="B274" s="44"/>
    </row>
    <row r="275" spans="2:2" x14ac:dyDescent="0.25">
      <c r="B275" s="44"/>
    </row>
    <row r="276" spans="2:2" x14ac:dyDescent="0.25">
      <c r="B276" s="44"/>
    </row>
    <row r="277" spans="2:2" x14ac:dyDescent="0.25">
      <c r="B277" s="44"/>
    </row>
    <row r="278" spans="2:2" x14ac:dyDescent="0.25">
      <c r="B278" s="44"/>
    </row>
    <row r="279" spans="2:2" x14ac:dyDescent="0.25">
      <c r="B279" s="44"/>
    </row>
    <row r="280" spans="2:2" x14ac:dyDescent="0.25">
      <c r="B280" s="44"/>
    </row>
    <row r="281" spans="2:2" x14ac:dyDescent="0.25">
      <c r="B281" s="44"/>
    </row>
    <row r="282" spans="2:2" x14ac:dyDescent="0.25">
      <c r="B282" s="44"/>
    </row>
    <row r="283" spans="2:2" x14ac:dyDescent="0.25">
      <c r="B283" s="44"/>
    </row>
    <row r="284" spans="2:2" x14ac:dyDescent="0.25">
      <c r="B284" s="44"/>
    </row>
    <row r="285" spans="2:2" x14ac:dyDescent="0.25">
      <c r="B285" s="44"/>
    </row>
    <row r="286" spans="2:2" x14ac:dyDescent="0.25">
      <c r="B286" s="44"/>
    </row>
    <row r="287" spans="2:2" x14ac:dyDescent="0.25">
      <c r="B287" s="44"/>
    </row>
    <row r="288" spans="2:2" x14ac:dyDescent="0.25">
      <c r="B288" s="44"/>
    </row>
    <row r="289" spans="2:2" x14ac:dyDescent="0.25">
      <c r="B289" s="44"/>
    </row>
    <row r="290" spans="2:2" x14ac:dyDescent="0.25">
      <c r="B29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25-26CCEISCarryover</vt:lpstr>
      <vt:lpstr>Sheet1</vt:lpstr>
      <vt:lpstr>'25-26CCEISCarryover'!Print_Area</vt:lpstr>
      <vt:lpstr>'25-26CCEISCarryover'!Print_Titles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Camile Wyllia (ADE)</dc:creator>
  <cp:lastModifiedBy>Kim Vogt (ADE)</cp:lastModifiedBy>
  <cp:lastPrinted>2024-08-30T13:11:10Z</cp:lastPrinted>
  <dcterms:created xsi:type="dcterms:W3CDTF">2018-05-21T12:32:59Z</dcterms:created>
  <dcterms:modified xsi:type="dcterms:W3CDTF">2025-09-09T20:22:06Z</dcterms:modified>
</cp:coreProperties>
</file>