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\SPEDFinance2526\Allocations for FY25-26\Preliminary Allocations\25-26 PSPS\"/>
    </mc:Choice>
  </mc:AlternateContent>
  <xr:revisionPtr revIDLastSave="0" documentId="13_ncr:1_{348DA829-796A-4ACF-A129-03890FB1B03A}" xr6:coauthVersionLast="47" xr6:coauthVersionMax="47" xr10:uidLastSave="{00000000-0000-0000-0000-000000000000}"/>
  <bookViews>
    <workbookView xWindow="-120" yWindow="-120" windowWidth="29040" windowHeight="15720" xr2:uid="{B855DBE1-9D21-4054-A971-3C9955F8F230}"/>
  </bookViews>
  <sheets>
    <sheet name="PSPS 25-26" sheetId="2" r:id="rId1"/>
  </sheets>
  <definedNames>
    <definedName name="_xlnm.Print_Area" localSheetId="0">'PSPS 25-26'!$A$1:$J$277</definedName>
    <definedName name="_xlnm.Print_Titles" localSheetId="0">'PSPS 25-26'!$16:$16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7" i="2" l="1"/>
  <c r="I91" i="2" l="1"/>
  <c r="I92" i="2"/>
  <c r="I93" i="2"/>
  <c r="J93" i="2" s="1"/>
  <c r="I95" i="2"/>
  <c r="J95" i="2" s="1"/>
  <c r="I96" i="2"/>
  <c r="J96" i="2" s="1"/>
  <c r="I97" i="2"/>
  <c r="J97" i="2" s="1"/>
  <c r="I102" i="2"/>
  <c r="J102" i="2" s="1"/>
  <c r="I104" i="2"/>
  <c r="J104" i="2" s="1"/>
  <c r="I111" i="2"/>
  <c r="J111" i="2" s="1"/>
  <c r="I112" i="2"/>
  <c r="J112" i="2" s="1"/>
  <c r="I113" i="2"/>
  <c r="J113" i="2" s="1"/>
  <c r="I114" i="2"/>
  <c r="J114" i="2" s="1"/>
  <c r="I115" i="2"/>
  <c r="J115" i="2" s="1"/>
  <c r="I116" i="2"/>
  <c r="J116" i="2" s="1"/>
  <c r="I117" i="2"/>
  <c r="J117" i="2" s="1"/>
  <c r="I118" i="2"/>
  <c r="J118" i="2" s="1"/>
  <c r="I120" i="2"/>
  <c r="I126" i="2"/>
  <c r="J126" i="2" s="1"/>
  <c r="I133" i="2"/>
  <c r="J133" i="2" s="1"/>
  <c r="I134" i="2"/>
  <c r="I135" i="2"/>
  <c r="I136" i="2"/>
  <c r="I137" i="2"/>
  <c r="I138" i="2"/>
  <c r="I140" i="2"/>
  <c r="J140" i="2" s="1"/>
  <c r="I141" i="2"/>
  <c r="J141" i="2" s="1"/>
  <c r="I155" i="2"/>
  <c r="I156" i="2"/>
  <c r="J156" i="2" s="1"/>
  <c r="I157" i="2"/>
  <c r="J157" i="2" s="1"/>
  <c r="I158" i="2"/>
  <c r="J158" i="2" s="1"/>
  <c r="I160" i="2"/>
  <c r="J160" i="2" s="1"/>
  <c r="I161" i="2"/>
  <c r="J161" i="2" s="1"/>
  <c r="I162" i="2"/>
  <c r="J162" i="2" s="1"/>
  <c r="I163" i="2"/>
  <c r="J163" i="2" s="1"/>
  <c r="I164" i="2"/>
  <c r="J164" i="2" s="1"/>
  <c r="I170" i="2"/>
  <c r="J170" i="2" s="1"/>
  <c r="I177" i="2"/>
  <c r="J177" i="2" s="1"/>
  <c r="I178" i="2"/>
  <c r="J178" i="2" s="1"/>
  <c r="I179" i="2"/>
  <c r="I180" i="2"/>
  <c r="I183" i="2"/>
  <c r="J183" i="2" s="1"/>
  <c r="I184" i="2"/>
  <c r="J184" i="2" s="1"/>
  <c r="I185" i="2"/>
  <c r="J185" i="2" s="1"/>
  <c r="I186" i="2"/>
  <c r="J186" i="2" s="1"/>
  <c r="I192" i="2"/>
  <c r="J192" i="2" s="1"/>
  <c r="I199" i="2"/>
  <c r="J199" i="2" s="1"/>
  <c r="I200" i="2"/>
  <c r="I202" i="2"/>
  <c r="I204" i="2"/>
  <c r="I205" i="2"/>
  <c r="I214" i="2"/>
  <c r="J214" i="2" s="1"/>
  <c r="I221" i="2"/>
  <c r="I222" i="2"/>
  <c r="J222" i="2" s="1"/>
  <c r="I223" i="2"/>
  <c r="J223" i="2" s="1"/>
  <c r="I224" i="2"/>
  <c r="J224" i="2" s="1"/>
  <c r="I226" i="2"/>
  <c r="J226" i="2" s="1"/>
  <c r="I227" i="2"/>
  <c r="J227" i="2" s="1"/>
  <c r="I228" i="2"/>
  <c r="J228" i="2" s="1"/>
  <c r="I229" i="2"/>
  <c r="J229" i="2" s="1"/>
  <c r="I230" i="2"/>
  <c r="J230" i="2" s="1"/>
  <c r="I236" i="2"/>
  <c r="J236" i="2" s="1"/>
  <c r="I243" i="2"/>
  <c r="J243" i="2" s="1"/>
  <c r="I244" i="2"/>
  <c r="J244" i="2" s="1"/>
  <c r="I245" i="2"/>
  <c r="I246" i="2"/>
  <c r="I247" i="2"/>
  <c r="J247" i="2" s="1"/>
  <c r="I248" i="2"/>
  <c r="J248" i="2" s="1"/>
  <c r="I249" i="2"/>
  <c r="J249" i="2" s="1"/>
  <c r="I250" i="2"/>
  <c r="J250" i="2" s="1"/>
  <c r="I252" i="2"/>
  <c r="J252" i="2" s="1"/>
  <c r="I258" i="2"/>
  <c r="J258" i="2" s="1"/>
  <c r="I265" i="2"/>
  <c r="I266" i="2"/>
  <c r="I267" i="2"/>
  <c r="I268" i="2"/>
  <c r="I269" i="2"/>
  <c r="I270" i="2"/>
  <c r="J270" i="2" s="1"/>
  <c r="I271" i="2"/>
  <c r="I272" i="2"/>
  <c r="J272" i="2" s="1"/>
  <c r="I273" i="2"/>
  <c r="J273" i="2" s="1"/>
  <c r="I274" i="2"/>
  <c r="J274" i="2" s="1"/>
  <c r="I18" i="2"/>
  <c r="I19" i="2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J32" i="2" s="1"/>
  <c r="H33" i="2"/>
  <c r="I33" i="2" s="1"/>
  <c r="J33" i="2" s="1"/>
  <c r="H34" i="2"/>
  <c r="I34" i="2" s="1"/>
  <c r="J34" i="2" s="1"/>
  <c r="H35" i="2"/>
  <c r="I35" i="2" s="1"/>
  <c r="J35" i="2" s="1"/>
  <c r="H36" i="2"/>
  <c r="I36" i="2" s="1"/>
  <c r="J36" i="2" s="1"/>
  <c r="H37" i="2"/>
  <c r="I37" i="2" s="1"/>
  <c r="J37" i="2" s="1"/>
  <c r="H38" i="2"/>
  <c r="I38" i="2" s="1"/>
  <c r="J38" i="2" s="1"/>
  <c r="H39" i="2"/>
  <c r="I39" i="2" s="1"/>
  <c r="J39" i="2" s="1"/>
  <c r="H40" i="2"/>
  <c r="I40" i="2" s="1"/>
  <c r="J40" i="2" s="1"/>
  <c r="H41" i="2"/>
  <c r="I41" i="2" s="1"/>
  <c r="J41" i="2" s="1"/>
  <c r="H42" i="2"/>
  <c r="I42" i="2" s="1"/>
  <c r="J42" i="2" s="1"/>
  <c r="H43" i="2"/>
  <c r="I43" i="2" s="1"/>
  <c r="J43" i="2" s="1"/>
  <c r="H44" i="2"/>
  <c r="I44" i="2" s="1"/>
  <c r="J44" i="2" s="1"/>
  <c r="H45" i="2"/>
  <c r="I45" i="2" s="1"/>
  <c r="J45" i="2" s="1"/>
  <c r="H46" i="2"/>
  <c r="I46" i="2" s="1"/>
  <c r="J46" i="2" s="1"/>
  <c r="H47" i="2"/>
  <c r="I47" i="2" s="1"/>
  <c r="J47" i="2" s="1"/>
  <c r="H48" i="2"/>
  <c r="I48" i="2" s="1"/>
  <c r="J48" i="2" s="1"/>
  <c r="H49" i="2"/>
  <c r="I49" i="2" s="1"/>
  <c r="J49" i="2" s="1"/>
  <c r="H50" i="2"/>
  <c r="I50" i="2" s="1"/>
  <c r="J50" i="2" s="1"/>
  <c r="I51" i="2"/>
  <c r="J51" i="2" s="1"/>
  <c r="H52" i="2"/>
  <c r="I52" i="2" s="1"/>
  <c r="J52" i="2" s="1"/>
  <c r="H53" i="2"/>
  <c r="I53" i="2" s="1"/>
  <c r="J53" i="2" s="1"/>
  <c r="H54" i="2"/>
  <c r="I54" i="2" s="1"/>
  <c r="J54" i="2" s="1"/>
  <c r="I55" i="2"/>
  <c r="J55" i="2" s="1"/>
  <c r="H56" i="2"/>
  <c r="I56" i="2" s="1"/>
  <c r="J56" i="2" s="1"/>
  <c r="H57" i="2"/>
  <c r="I57" i="2" s="1"/>
  <c r="J57" i="2" s="1"/>
  <c r="H58" i="2"/>
  <c r="I58" i="2" s="1"/>
  <c r="J58" i="2" s="1"/>
  <c r="H59" i="2"/>
  <c r="I59" i="2" s="1"/>
  <c r="J59" i="2" s="1"/>
  <c r="I60" i="2"/>
  <c r="J60" i="2" s="1"/>
  <c r="H61" i="2"/>
  <c r="I61" i="2" s="1"/>
  <c r="J61" i="2" s="1"/>
  <c r="H62" i="2"/>
  <c r="I62" i="2" s="1"/>
  <c r="J62" i="2" s="1"/>
  <c r="H63" i="2"/>
  <c r="I63" i="2" s="1"/>
  <c r="J63" i="2" s="1"/>
  <c r="H64" i="2"/>
  <c r="I64" i="2" s="1"/>
  <c r="J64" i="2" s="1"/>
  <c r="H65" i="2"/>
  <c r="I65" i="2" s="1"/>
  <c r="J65" i="2" s="1"/>
  <c r="H66" i="2"/>
  <c r="I66" i="2" s="1"/>
  <c r="J66" i="2" s="1"/>
  <c r="H67" i="2"/>
  <c r="I67" i="2" s="1"/>
  <c r="J67" i="2" s="1"/>
  <c r="H68" i="2"/>
  <c r="I68" i="2" s="1"/>
  <c r="J68" i="2" s="1"/>
  <c r="H69" i="2"/>
  <c r="I69" i="2" s="1"/>
  <c r="J69" i="2" s="1"/>
  <c r="H70" i="2"/>
  <c r="I70" i="2" s="1"/>
  <c r="J70" i="2" s="1"/>
  <c r="H71" i="2"/>
  <c r="I71" i="2" s="1"/>
  <c r="J71" i="2" s="1"/>
  <c r="H72" i="2"/>
  <c r="I72" i="2" s="1"/>
  <c r="J72" i="2" s="1"/>
  <c r="H73" i="2"/>
  <c r="I73" i="2" s="1"/>
  <c r="J73" i="2" s="1"/>
  <c r="H74" i="2"/>
  <c r="I74" i="2" s="1"/>
  <c r="J74" i="2" s="1"/>
  <c r="H75" i="2"/>
  <c r="I75" i="2" s="1"/>
  <c r="J75" i="2" s="1"/>
  <c r="H76" i="2"/>
  <c r="I76" i="2" s="1"/>
  <c r="J76" i="2" s="1"/>
  <c r="H77" i="2"/>
  <c r="I77" i="2" s="1"/>
  <c r="J77" i="2" s="1"/>
  <c r="H78" i="2"/>
  <c r="I78" i="2" s="1"/>
  <c r="J78" i="2" s="1"/>
  <c r="H79" i="2"/>
  <c r="I79" i="2" s="1"/>
  <c r="J79" i="2" s="1"/>
  <c r="H80" i="2"/>
  <c r="I80" i="2" s="1"/>
  <c r="J80" i="2" s="1"/>
  <c r="H81" i="2"/>
  <c r="I81" i="2" s="1"/>
  <c r="J81" i="2" s="1"/>
  <c r="H82" i="2"/>
  <c r="I82" i="2" s="1"/>
  <c r="J82" i="2" s="1"/>
  <c r="H83" i="2"/>
  <c r="I83" i="2" s="1"/>
  <c r="J83" i="2" s="1"/>
  <c r="H84" i="2"/>
  <c r="I84" i="2" s="1"/>
  <c r="J84" i="2" s="1"/>
  <c r="H85" i="2"/>
  <c r="I85" i="2" s="1"/>
  <c r="J85" i="2" s="1"/>
  <c r="H86" i="2"/>
  <c r="I86" i="2" s="1"/>
  <c r="J86" i="2" s="1"/>
  <c r="H87" i="2"/>
  <c r="I87" i="2" s="1"/>
  <c r="J87" i="2" s="1"/>
  <c r="H88" i="2"/>
  <c r="I88" i="2" s="1"/>
  <c r="J88" i="2" s="1"/>
  <c r="H89" i="2"/>
  <c r="I89" i="2" s="1"/>
  <c r="J89" i="2" s="1"/>
  <c r="H90" i="2"/>
  <c r="I90" i="2" s="1"/>
  <c r="J90" i="2" s="1"/>
  <c r="H91" i="2"/>
  <c r="H92" i="2"/>
  <c r="H93" i="2"/>
  <c r="H94" i="2"/>
  <c r="I94" i="2" s="1"/>
  <c r="J94" i="2" s="1"/>
  <c r="H95" i="2"/>
  <c r="H96" i="2"/>
  <c r="H97" i="2"/>
  <c r="H98" i="2"/>
  <c r="I98" i="2" s="1"/>
  <c r="J98" i="2" s="1"/>
  <c r="H99" i="2"/>
  <c r="I99" i="2" s="1"/>
  <c r="J99" i="2" s="1"/>
  <c r="H100" i="2"/>
  <c r="I100" i="2" s="1"/>
  <c r="J100" i="2" s="1"/>
  <c r="H101" i="2"/>
  <c r="I101" i="2" s="1"/>
  <c r="J101" i="2" s="1"/>
  <c r="H102" i="2"/>
  <c r="H103" i="2"/>
  <c r="I103" i="2" s="1"/>
  <c r="J103" i="2" s="1"/>
  <c r="H104" i="2"/>
  <c r="H105" i="2"/>
  <c r="I105" i="2" s="1"/>
  <c r="J105" i="2" s="1"/>
  <c r="I106" i="2"/>
  <c r="J106" i="2" s="1"/>
  <c r="H107" i="2"/>
  <c r="I107" i="2" s="1"/>
  <c r="J107" i="2" s="1"/>
  <c r="H108" i="2"/>
  <c r="I108" i="2" s="1"/>
  <c r="J108" i="2" s="1"/>
  <c r="H109" i="2"/>
  <c r="I109" i="2" s="1"/>
  <c r="J109" i="2" s="1"/>
  <c r="H110" i="2"/>
  <c r="I110" i="2" s="1"/>
  <c r="J110" i="2" s="1"/>
  <c r="H111" i="2"/>
  <c r="H112" i="2"/>
  <c r="H113" i="2"/>
  <c r="H114" i="2"/>
  <c r="H115" i="2"/>
  <c r="H116" i="2"/>
  <c r="H117" i="2"/>
  <c r="H118" i="2"/>
  <c r="H119" i="2"/>
  <c r="I119" i="2" s="1"/>
  <c r="J119" i="2" s="1"/>
  <c r="H120" i="2"/>
  <c r="H121" i="2"/>
  <c r="I121" i="2" s="1"/>
  <c r="J121" i="2" s="1"/>
  <c r="H122" i="2"/>
  <c r="I122" i="2" s="1"/>
  <c r="J122" i="2" s="1"/>
  <c r="H123" i="2"/>
  <c r="I123" i="2" s="1"/>
  <c r="J123" i="2" s="1"/>
  <c r="H124" i="2"/>
  <c r="I124" i="2" s="1"/>
  <c r="J124" i="2" s="1"/>
  <c r="H125" i="2"/>
  <c r="I125" i="2" s="1"/>
  <c r="J125" i="2" s="1"/>
  <c r="H126" i="2"/>
  <c r="H127" i="2"/>
  <c r="I127" i="2" s="1"/>
  <c r="J127" i="2" s="1"/>
  <c r="H128" i="2"/>
  <c r="I128" i="2" s="1"/>
  <c r="J128" i="2" s="1"/>
  <c r="H129" i="2"/>
  <c r="I129" i="2" s="1"/>
  <c r="J129" i="2" s="1"/>
  <c r="H130" i="2"/>
  <c r="I130" i="2" s="1"/>
  <c r="J130" i="2" s="1"/>
  <c r="H131" i="2"/>
  <c r="I131" i="2" s="1"/>
  <c r="J131" i="2" s="1"/>
  <c r="H132" i="2"/>
  <c r="I132" i="2" s="1"/>
  <c r="J132" i="2" s="1"/>
  <c r="H133" i="2"/>
  <c r="H134" i="2"/>
  <c r="H135" i="2"/>
  <c r="H136" i="2"/>
  <c r="H137" i="2"/>
  <c r="H138" i="2"/>
  <c r="H139" i="2"/>
  <c r="I139" i="2" s="1"/>
  <c r="J139" i="2" s="1"/>
  <c r="H140" i="2"/>
  <c r="H141" i="2"/>
  <c r="H142" i="2"/>
  <c r="I142" i="2" s="1"/>
  <c r="J142" i="2" s="1"/>
  <c r="H143" i="2"/>
  <c r="I143" i="2" s="1"/>
  <c r="J143" i="2" s="1"/>
  <c r="H144" i="2"/>
  <c r="I144" i="2" s="1"/>
  <c r="J144" i="2" s="1"/>
  <c r="H145" i="2"/>
  <c r="I145" i="2" s="1"/>
  <c r="J145" i="2" s="1"/>
  <c r="H146" i="2"/>
  <c r="I146" i="2" s="1"/>
  <c r="J146" i="2" s="1"/>
  <c r="H147" i="2"/>
  <c r="I147" i="2" s="1"/>
  <c r="J147" i="2" s="1"/>
  <c r="I148" i="2"/>
  <c r="J148" i="2" s="1"/>
  <c r="H149" i="2"/>
  <c r="I149" i="2" s="1"/>
  <c r="J149" i="2" s="1"/>
  <c r="H150" i="2"/>
  <c r="I150" i="2" s="1"/>
  <c r="J150" i="2" s="1"/>
  <c r="H151" i="2"/>
  <c r="I151" i="2" s="1"/>
  <c r="J151" i="2" s="1"/>
  <c r="H152" i="2"/>
  <c r="I152" i="2" s="1"/>
  <c r="J152" i="2" s="1"/>
  <c r="H153" i="2"/>
  <c r="I153" i="2" s="1"/>
  <c r="J153" i="2" s="1"/>
  <c r="H154" i="2"/>
  <c r="I154" i="2" s="1"/>
  <c r="J154" i="2" s="1"/>
  <c r="H155" i="2"/>
  <c r="H156" i="2"/>
  <c r="H157" i="2"/>
  <c r="H158" i="2"/>
  <c r="H159" i="2"/>
  <c r="I159" i="2" s="1"/>
  <c r="J159" i="2" s="1"/>
  <c r="H160" i="2"/>
  <c r="H161" i="2"/>
  <c r="H162" i="2"/>
  <c r="H163" i="2"/>
  <c r="H164" i="2"/>
  <c r="H165" i="2"/>
  <c r="I165" i="2" s="1"/>
  <c r="J165" i="2" s="1"/>
  <c r="H166" i="2"/>
  <c r="I166" i="2" s="1"/>
  <c r="J166" i="2" s="1"/>
  <c r="H167" i="2"/>
  <c r="I167" i="2" s="1"/>
  <c r="J167" i="2" s="1"/>
  <c r="H168" i="2"/>
  <c r="I168" i="2" s="1"/>
  <c r="J168" i="2" s="1"/>
  <c r="H169" i="2"/>
  <c r="I169" i="2" s="1"/>
  <c r="J169" i="2" s="1"/>
  <c r="H170" i="2"/>
  <c r="H171" i="2"/>
  <c r="I171" i="2" s="1"/>
  <c r="J171" i="2" s="1"/>
  <c r="H172" i="2"/>
  <c r="I172" i="2" s="1"/>
  <c r="J172" i="2" s="1"/>
  <c r="H173" i="2"/>
  <c r="I173" i="2" s="1"/>
  <c r="J173" i="2" s="1"/>
  <c r="H174" i="2"/>
  <c r="I174" i="2" s="1"/>
  <c r="J174" i="2" s="1"/>
  <c r="H175" i="2"/>
  <c r="I175" i="2" s="1"/>
  <c r="J175" i="2" s="1"/>
  <c r="H176" i="2"/>
  <c r="I176" i="2" s="1"/>
  <c r="J176" i="2" s="1"/>
  <c r="H177" i="2"/>
  <c r="H178" i="2"/>
  <c r="H179" i="2"/>
  <c r="H180" i="2"/>
  <c r="H181" i="2"/>
  <c r="I181" i="2" s="1"/>
  <c r="J181" i="2" s="1"/>
  <c r="H182" i="2"/>
  <c r="I182" i="2" s="1"/>
  <c r="J182" i="2" s="1"/>
  <c r="H183" i="2"/>
  <c r="H184" i="2"/>
  <c r="H185" i="2"/>
  <c r="H186" i="2"/>
  <c r="H187" i="2"/>
  <c r="I187" i="2" s="1"/>
  <c r="J187" i="2" s="1"/>
  <c r="H188" i="2"/>
  <c r="I188" i="2" s="1"/>
  <c r="J188" i="2" s="1"/>
  <c r="H189" i="2"/>
  <c r="I189" i="2" s="1"/>
  <c r="J189" i="2" s="1"/>
  <c r="H190" i="2"/>
  <c r="I190" i="2" s="1"/>
  <c r="J190" i="2" s="1"/>
  <c r="H191" i="2"/>
  <c r="I191" i="2" s="1"/>
  <c r="J191" i="2" s="1"/>
  <c r="H192" i="2"/>
  <c r="H193" i="2"/>
  <c r="I193" i="2" s="1"/>
  <c r="J193" i="2" s="1"/>
  <c r="H194" i="2"/>
  <c r="I194" i="2" s="1"/>
  <c r="J194" i="2" s="1"/>
  <c r="H195" i="2"/>
  <c r="I195" i="2" s="1"/>
  <c r="J195" i="2" s="1"/>
  <c r="H196" i="2"/>
  <c r="I196" i="2" s="1"/>
  <c r="J196" i="2" s="1"/>
  <c r="H197" i="2"/>
  <c r="I197" i="2" s="1"/>
  <c r="J197" i="2" s="1"/>
  <c r="H198" i="2"/>
  <c r="I198" i="2" s="1"/>
  <c r="J198" i="2" s="1"/>
  <c r="H199" i="2"/>
  <c r="H200" i="2"/>
  <c r="H201" i="2"/>
  <c r="I201" i="2" s="1"/>
  <c r="J201" i="2" s="1"/>
  <c r="H202" i="2"/>
  <c r="H203" i="2"/>
  <c r="I203" i="2" s="1"/>
  <c r="J203" i="2" s="1"/>
  <c r="H204" i="2"/>
  <c r="H205" i="2"/>
  <c r="H206" i="2"/>
  <c r="I206" i="2" s="1"/>
  <c r="J206" i="2" s="1"/>
  <c r="H207" i="2"/>
  <c r="I207" i="2" s="1"/>
  <c r="J207" i="2" s="1"/>
  <c r="H208" i="2"/>
  <c r="I208" i="2" s="1"/>
  <c r="J208" i="2" s="1"/>
  <c r="H209" i="2"/>
  <c r="I209" i="2" s="1"/>
  <c r="J209" i="2" s="1"/>
  <c r="H210" i="2"/>
  <c r="I210" i="2" s="1"/>
  <c r="J210" i="2" s="1"/>
  <c r="H211" i="2"/>
  <c r="I211" i="2" s="1"/>
  <c r="J211" i="2" s="1"/>
  <c r="H212" i="2"/>
  <c r="I212" i="2" s="1"/>
  <c r="J212" i="2" s="1"/>
  <c r="H213" i="2"/>
  <c r="I213" i="2" s="1"/>
  <c r="J213" i="2" s="1"/>
  <c r="H214" i="2"/>
  <c r="H215" i="2"/>
  <c r="I215" i="2" s="1"/>
  <c r="J215" i="2" s="1"/>
  <c r="H216" i="2"/>
  <c r="I216" i="2" s="1"/>
  <c r="J216" i="2" s="1"/>
  <c r="H217" i="2"/>
  <c r="I217" i="2" s="1"/>
  <c r="J217" i="2" s="1"/>
  <c r="H218" i="2"/>
  <c r="I218" i="2" s="1"/>
  <c r="J218" i="2" s="1"/>
  <c r="H219" i="2"/>
  <c r="I219" i="2" s="1"/>
  <c r="J219" i="2" s="1"/>
  <c r="H220" i="2"/>
  <c r="I220" i="2" s="1"/>
  <c r="J220" i="2" s="1"/>
  <c r="H221" i="2"/>
  <c r="H222" i="2"/>
  <c r="H223" i="2"/>
  <c r="H224" i="2"/>
  <c r="H225" i="2"/>
  <c r="I225" i="2" s="1"/>
  <c r="J225" i="2" s="1"/>
  <c r="H226" i="2"/>
  <c r="H227" i="2"/>
  <c r="H228" i="2"/>
  <c r="H229" i="2"/>
  <c r="H230" i="2"/>
  <c r="H231" i="2"/>
  <c r="I231" i="2" s="1"/>
  <c r="J231" i="2" s="1"/>
  <c r="H232" i="2"/>
  <c r="I232" i="2" s="1"/>
  <c r="J232" i="2" s="1"/>
  <c r="H233" i="2"/>
  <c r="I233" i="2" s="1"/>
  <c r="J233" i="2" s="1"/>
  <c r="H234" i="2"/>
  <c r="I234" i="2" s="1"/>
  <c r="J234" i="2" s="1"/>
  <c r="H235" i="2"/>
  <c r="I235" i="2" s="1"/>
  <c r="J235" i="2" s="1"/>
  <c r="H236" i="2"/>
  <c r="H237" i="2"/>
  <c r="I237" i="2" s="1"/>
  <c r="J237" i="2" s="1"/>
  <c r="H238" i="2"/>
  <c r="I238" i="2" s="1"/>
  <c r="J238" i="2" s="1"/>
  <c r="H239" i="2"/>
  <c r="I239" i="2" s="1"/>
  <c r="J239" i="2" s="1"/>
  <c r="H240" i="2"/>
  <c r="H241" i="2"/>
  <c r="I241" i="2" s="1"/>
  <c r="J241" i="2" s="1"/>
  <c r="H242" i="2"/>
  <c r="I242" i="2" s="1"/>
  <c r="J242" i="2" s="1"/>
  <c r="H243" i="2"/>
  <c r="H244" i="2"/>
  <c r="H245" i="2"/>
  <c r="H246" i="2"/>
  <c r="H247" i="2"/>
  <c r="H248" i="2"/>
  <c r="H249" i="2"/>
  <c r="H250" i="2"/>
  <c r="H251" i="2"/>
  <c r="I251" i="2" s="1"/>
  <c r="J251" i="2" s="1"/>
  <c r="H252" i="2"/>
  <c r="H253" i="2"/>
  <c r="I253" i="2" s="1"/>
  <c r="J253" i="2" s="1"/>
  <c r="H254" i="2"/>
  <c r="I254" i="2" s="1"/>
  <c r="J254" i="2" s="1"/>
  <c r="H255" i="2"/>
  <c r="I255" i="2" s="1"/>
  <c r="J255" i="2" s="1"/>
  <c r="H256" i="2"/>
  <c r="I256" i="2" s="1"/>
  <c r="J256" i="2" s="1"/>
  <c r="H257" i="2"/>
  <c r="I257" i="2" s="1"/>
  <c r="J257" i="2" s="1"/>
  <c r="H258" i="2"/>
  <c r="I259" i="2"/>
  <c r="J259" i="2" s="1"/>
  <c r="H260" i="2"/>
  <c r="I260" i="2" s="1"/>
  <c r="J260" i="2" s="1"/>
  <c r="H261" i="2"/>
  <c r="I261" i="2" s="1"/>
  <c r="J261" i="2" s="1"/>
  <c r="H262" i="2"/>
  <c r="I262" i="2" s="1"/>
  <c r="J262" i="2" s="1"/>
  <c r="H263" i="2"/>
  <c r="I263" i="2" s="1"/>
  <c r="J263" i="2" s="1"/>
  <c r="H264" i="2"/>
  <c r="I264" i="2" s="1"/>
  <c r="J264" i="2" s="1"/>
  <c r="H265" i="2"/>
  <c r="H266" i="2"/>
  <c r="H267" i="2"/>
  <c r="H268" i="2"/>
  <c r="H269" i="2"/>
  <c r="H270" i="2"/>
  <c r="H271" i="2"/>
  <c r="H272" i="2"/>
  <c r="H273" i="2"/>
  <c r="H274" i="2"/>
  <c r="I275" i="2"/>
  <c r="J275" i="2" s="1"/>
  <c r="H276" i="2"/>
  <c r="I276" i="2" s="1"/>
  <c r="J276" i="2" s="1"/>
  <c r="H18" i="2"/>
  <c r="J92" i="2"/>
  <c r="J135" i="2"/>
  <c r="J136" i="2"/>
  <c r="J137" i="2"/>
  <c r="J138" i="2"/>
  <c r="J155" i="2"/>
  <c r="J179" i="2"/>
  <c r="J180" i="2"/>
  <c r="J200" i="2"/>
  <c r="J202" i="2"/>
  <c r="J204" i="2"/>
  <c r="J205" i="2"/>
  <c r="J265" i="2"/>
  <c r="J266" i="2"/>
  <c r="J267" i="2"/>
  <c r="J268" i="2"/>
  <c r="J271" i="2"/>
  <c r="J245" i="2"/>
  <c r="J269" i="2"/>
  <c r="F277" i="2"/>
  <c r="J134" i="2"/>
  <c r="J246" i="2"/>
  <c r="J91" i="2"/>
  <c r="J221" i="2"/>
  <c r="J120" i="2" l="1"/>
  <c r="E277" i="2" l="1"/>
  <c r="D277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 Vogt (ADE)</author>
  </authors>
  <commentList>
    <comment ref="F173" authorId="0" shapeId="0" xr:uid="{F5F79590-16F1-4014-A20F-5AD7E2C17B14}">
      <text>
        <r>
          <rPr>
            <b/>
            <sz val="9"/>
            <color indexed="81"/>
            <rFont val="Tahoma"/>
            <family val="2"/>
          </rPr>
          <t>Kim Vogt (ADE):</t>
        </r>
        <r>
          <rPr>
            <sz val="9"/>
            <color indexed="81"/>
            <rFont val="Tahoma"/>
            <family val="2"/>
          </rPr>
          <t xml:space="preserve">
1/30/25
changed from 19 to 0 per letter</t>
        </r>
      </text>
    </comment>
  </commentList>
</comments>
</file>

<file path=xl/sharedStrings.xml><?xml version="1.0" encoding="utf-8"?>
<sst xmlns="http://schemas.openxmlformats.org/spreadsheetml/2006/main" count="322" uniqueCount="320">
  <si>
    <t>SPECIAL EDUCATION FINANCE UNIT</t>
  </si>
  <si>
    <t>PRIVATE SCHOOL PROPORTIONATE SHARE</t>
  </si>
  <si>
    <t>Assigned Function Codes:</t>
  </si>
  <si>
    <t>(Consulting Teacher)</t>
  </si>
  <si>
    <t>(Resource Room)</t>
  </si>
  <si>
    <t>(Speech Pathology)</t>
  </si>
  <si>
    <t>(Physical and Occupational Therapy)</t>
  </si>
  <si>
    <t>LEA #</t>
  </si>
  <si>
    <t>DISTRICT</t>
  </si>
  <si>
    <t>PER CHILD</t>
  </si>
  <si>
    <t>Program code 268</t>
  </si>
  <si>
    <t>School Age</t>
  </si>
  <si>
    <t>268 (Current Year)</t>
  </si>
  <si>
    <t>266 (Previous Year)</t>
  </si>
  <si>
    <t>Must budget this Total for PSPS on 6702 using Program Code 268</t>
  </si>
  <si>
    <t>CHILD        COUNT</t>
  </si>
  <si>
    <t>N. LITTLE ROCK SCHOOL DISTRICT</t>
  </si>
  <si>
    <t>0101000</t>
  </si>
  <si>
    <t>DEWITT SCHOOL DISTRICT</t>
  </si>
  <si>
    <t>0104000</t>
  </si>
  <si>
    <t>STUTTGART SCHOOL DISTRICT</t>
  </si>
  <si>
    <t>0201000</t>
  </si>
  <si>
    <t>CROSSETT SCHOOL DISTRICT</t>
  </si>
  <si>
    <t>0203000</t>
  </si>
  <si>
    <t>HAMBURG SCHOOL DISTRICT</t>
  </si>
  <si>
    <t>0302000</t>
  </si>
  <si>
    <t>COTTER SCHOOL DISTRICT</t>
  </si>
  <si>
    <t>0303000</t>
  </si>
  <si>
    <t>MOUNTAIN HOME SCHOOL DISTRICT</t>
  </si>
  <si>
    <t>0304000</t>
  </si>
  <si>
    <t>NORFORK SCHOOL DISTRICT</t>
  </si>
  <si>
    <t>0401000</t>
  </si>
  <si>
    <t>BENTONVILLE SCHOOL DISTRICT</t>
  </si>
  <si>
    <t>0402000</t>
  </si>
  <si>
    <t>DECATUR SCHOOL DISTRICT</t>
  </si>
  <si>
    <t>0403000</t>
  </si>
  <si>
    <t>GENTRY SCHOOL DISTRICT</t>
  </si>
  <si>
    <t>0404000</t>
  </si>
  <si>
    <t>GRAVETTE SCHOOL DISTRICT</t>
  </si>
  <si>
    <t>0405000</t>
  </si>
  <si>
    <t>ROGERS SCHOOL DISTRICT</t>
  </si>
  <si>
    <t>0406000</t>
  </si>
  <si>
    <t>SILOAM SPRINGS SCHOOL DISTRICT</t>
  </si>
  <si>
    <t>0407000</t>
  </si>
  <si>
    <t>PEA RIDGE SCHOOL DISTRICT</t>
  </si>
  <si>
    <t>0440700</t>
  </si>
  <si>
    <t>ARKANSAS ARTS ACADEMY</t>
  </si>
  <si>
    <t>0442700</t>
  </si>
  <si>
    <t>0444700</t>
  </si>
  <si>
    <t>ARKANSAS CONNECTIONS ACADEMY</t>
  </si>
  <si>
    <t>0501000</t>
  </si>
  <si>
    <t>ALPENA SCHOOL DISTRICT</t>
  </si>
  <si>
    <t>0502000</t>
  </si>
  <si>
    <t>BERGMAN SCHOOL DISTRICT</t>
  </si>
  <si>
    <t>0503000</t>
  </si>
  <si>
    <t>HARRISON SCHOOL DISTRICT</t>
  </si>
  <si>
    <t>0504000</t>
  </si>
  <si>
    <t>OMAHA SCHOOL DISTRICT</t>
  </si>
  <si>
    <t>0505000</t>
  </si>
  <si>
    <t>VALLEY SPRINGS SCHOOL DISTRICT</t>
  </si>
  <si>
    <t>0506000</t>
  </si>
  <si>
    <t>LEAD HILL SCHOOL DISTRICT</t>
  </si>
  <si>
    <t>0601000</t>
  </si>
  <si>
    <t>HERMITAGE SCHOOL DISTRICT</t>
  </si>
  <si>
    <t>0602000</t>
  </si>
  <si>
    <t>WARREN SCHOOL DISTRICT</t>
  </si>
  <si>
    <t>0701000</t>
  </si>
  <si>
    <t>HAMPTON SCHOOL DISTRICT</t>
  </si>
  <si>
    <t>0801000</t>
  </si>
  <si>
    <t>BERRYVILLE SCHOOL DISTRICT</t>
  </si>
  <si>
    <t>0802000</t>
  </si>
  <si>
    <t>EUREKA SPRINGS SCHOOL DISTRICT</t>
  </si>
  <si>
    <t>0803000</t>
  </si>
  <si>
    <t>GREEN FOREST SCHOOL DISTRICT</t>
  </si>
  <si>
    <t>0901000</t>
  </si>
  <si>
    <t>DERMOTT SCHOOL DISTRICT</t>
  </si>
  <si>
    <t>0903000</t>
  </si>
  <si>
    <t>LAKESIDE SCHOOL DISTRICT (CHICOT)</t>
  </si>
  <si>
    <t>ARKADELPHIA SCHOOL DISTRICT</t>
  </si>
  <si>
    <t>GURDON SCHOOL DISTRICT</t>
  </si>
  <si>
    <t>CORNING SCHOOL DISTRICT</t>
  </si>
  <si>
    <t>PIGGOTT SCHOOL DISTRICT</t>
  </si>
  <si>
    <t>RECTOR SCHOOL DISTRICT</t>
  </si>
  <si>
    <t>CONCORD SCHOOL DISTRICT</t>
  </si>
  <si>
    <t>HEBER SPRINGS SCHOOL DISTRICT</t>
  </si>
  <si>
    <t>QUITMAN SCHOOL DISTRICT</t>
  </si>
  <si>
    <t>WEST SIDE SCHOOL DISTRICT (CLEBURNE)</t>
  </si>
  <si>
    <t>WOODLAWN SCHOOL DISTRICT</t>
  </si>
  <si>
    <t>CLEVELAND COUNTY SCHOOL DISTRICT</t>
  </si>
  <si>
    <t>MAGNOLIA SCHOOL DISTRICT</t>
  </si>
  <si>
    <t>EMERSON-TAYLOR-BRADLEY SCHOOL DISTRICT</t>
  </si>
  <si>
    <t>NEMO VISTA SCHOOL DISTRICT</t>
  </si>
  <si>
    <t>WONDERVIEW SCHOOL DISTRICT</t>
  </si>
  <si>
    <t>SOUTH CONWAY COUNTY SCHOOL DISTRICT</t>
  </si>
  <si>
    <t>BAY SCHOOL DISTRICT</t>
  </si>
  <si>
    <t>WESTSIDE SCHOOL DISTRICT (CRAIGHEAD)</t>
  </si>
  <si>
    <t>BROOKLAND SCHOOL DISTRICT</t>
  </si>
  <si>
    <t>BUFFALO IS. CENTRAL SCHOOL DISTRICT</t>
  </si>
  <si>
    <t>JONESBORO SCHOOL DISTRICT</t>
  </si>
  <si>
    <t>NETTLETON SCHOOL DISTRICT</t>
  </si>
  <si>
    <t>VALLEY VIEW SCHOOL DISTRICT</t>
  </si>
  <si>
    <t>RIVERSIDE SCHOOL DISTRICT</t>
  </si>
  <si>
    <t>ALMA SCHOOL DISTRICT</t>
  </si>
  <si>
    <t>CEDARVILLE SCHOOL DISTRICT</t>
  </si>
  <si>
    <t>MOUNTAINBURG SCHOOL DISTRICT</t>
  </si>
  <si>
    <t>MULBERRY PLEASANT VIEW BI-COUNTY SCHOOL DISTRICT</t>
  </si>
  <si>
    <t>VAN BUREN SCHOOL DISTRICT</t>
  </si>
  <si>
    <t>EARLE SCHOOL DISTRICT</t>
  </si>
  <si>
    <t>WEST MEMPHIS SCHOOL DISTRICT</t>
  </si>
  <si>
    <t>MARION SCHOOL DISTRICT</t>
  </si>
  <si>
    <t>CROSS COUNTY SCHOOL DISTRICT</t>
  </si>
  <si>
    <t>WYNNE SCHOOL DISTRICT</t>
  </si>
  <si>
    <t>FORDYCE SCHOOL DISTRICT</t>
  </si>
  <si>
    <t>DUMAS SCHOOL DISTRICT</t>
  </si>
  <si>
    <t>MCGEHEE SCHOOL DISTRICT</t>
  </si>
  <si>
    <t>DREW CENTRAL SCHOOL DISTRICT</t>
  </si>
  <si>
    <t>MONTICELLO SCHOOL DISTRICT</t>
  </si>
  <si>
    <t>CONWAY SCHOOL DISTRICT</t>
  </si>
  <si>
    <t>GREENBRIER SCHOOL DISTRICT</t>
  </si>
  <si>
    <t>GUY-PERKINS SCHOOL DISTRICT</t>
  </si>
  <si>
    <t>MAYFLOWER SCHOOL DISTRICT</t>
  </si>
  <si>
    <t>MT. VERNON/ENOLA SCHOOL DISTRICT</t>
  </si>
  <si>
    <t>VILONIA SCHOOL DISTRICT</t>
  </si>
  <si>
    <t>CHARLESTON SCHOOL DISTRICT</t>
  </si>
  <si>
    <t>COUNTY LINE SCHOOL DISTRICT</t>
  </si>
  <si>
    <t>OZARK SCHOOL DISTRICT</t>
  </si>
  <si>
    <t>MAMMOTH SPRING SCHOOL DISTRICT</t>
  </si>
  <si>
    <t>SALEM SCHOOL DISTRICT</t>
  </si>
  <si>
    <t>VIOLA SCHOOL DISTRICT</t>
  </si>
  <si>
    <t>CUTTER-MORNING STAR SCHOOL DISTRICT</t>
  </si>
  <si>
    <t>FOUNTAIN LAKE SCHOOL DISTRICT</t>
  </si>
  <si>
    <t>HOT SPRINGS SCHOOL DISTRICT</t>
  </si>
  <si>
    <t>JESSIEVILLE SCHOOL DISTRICT</t>
  </si>
  <si>
    <t>LAKE HAMILTON SCHOOL DISTRICT</t>
  </si>
  <si>
    <t>LAKESIDE SCHOOL DIST(GARLAND)</t>
  </si>
  <si>
    <t>MOUNTAIN PINE SCHOOL DISTRICT</t>
  </si>
  <si>
    <t>POYEN SCHOOL DISTRICT</t>
  </si>
  <si>
    <t>SHERIDAN SCHOOL DISTRICT</t>
  </si>
  <si>
    <t>MARMADUKE SCHOOL DISTRICT</t>
  </si>
  <si>
    <t>GREENE CO. TECH SCHOOL DISTRICT</t>
  </si>
  <si>
    <t>PARAGOULD SCHOOL DISTRICT</t>
  </si>
  <si>
    <t>BLEVINS SCHOOL DISTRICT</t>
  </si>
  <si>
    <t>HOPE SCHOOL DISTRICT</t>
  </si>
  <si>
    <t>SPRING HILL SCHOOL DISTRICT</t>
  </si>
  <si>
    <t>BISMARCK SCHOOL DISTRICT</t>
  </si>
  <si>
    <t>GLEN ROSE SCHOOL DISTRICT</t>
  </si>
  <si>
    <t>MAGNET COVE SCHOOL DISTRICT</t>
  </si>
  <si>
    <t>MALVERN SCHOOL DISTRICT</t>
  </si>
  <si>
    <t>OUACHITA SCHOOL DISTRICT</t>
  </si>
  <si>
    <t>DIERKS SCHOOL DISTRICT</t>
  </si>
  <si>
    <t>MINERAL SPRINGS SCHOOL DISTRICT</t>
  </si>
  <si>
    <t>NASHVILLE SCHOOL DISTRICT</t>
  </si>
  <si>
    <t>BATESVILLE SCHOOL DISTRICT</t>
  </si>
  <si>
    <t>SOUTHSIDE SCHOOL DISTRICT (INDEPENDENCE)</t>
  </si>
  <si>
    <t>MIDLAND SCHOOL DISTRICT</t>
  </si>
  <si>
    <t>CEDAR RIDGE SCHOOL DISTRICT</t>
  </si>
  <si>
    <t>CALICO ROCK SCHOOL DISTRICT</t>
  </si>
  <si>
    <t>MELBOURNE SCHOOL DISTRICT</t>
  </si>
  <si>
    <t>IZARD COUNTY CONSOLIDATED SCHOOL DISTRICT</t>
  </si>
  <si>
    <t>NEWPORT SCHOOL DISTRICT</t>
  </si>
  <si>
    <t>JACKSON CO. SCHOOL DISTRICT</t>
  </si>
  <si>
    <t>PINE BLUFF SCHOOL DISTRICT</t>
  </si>
  <si>
    <t>WATSON CHAPEL SCHOOL DISTRICT</t>
  </si>
  <si>
    <t>WHITE HALL SCHOOL DISTRICT</t>
  </si>
  <si>
    <t>DEPARTMENT OF CORRECTION</t>
  </si>
  <si>
    <t>CLARKSVILLE SCHOOL DISTRICT</t>
  </si>
  <si>
    <t>LAMAR SCHOOL DISTRICT</t>
  </si>
  <si>
    <t>WESTSIDE SCHOOL DISTRICT (JOHNSON)</t>
  </si>
  <si>
    <t>LAFAYETTE COUNTY SCHOOL DISTRICT</t>
  </si>
  <si>
    <t>HOXIE SCHOOL DISTRICT</t>
  </si>
  <si>
    <t>SLOAN-HENDRIX SCHOOL DISTRICT</t>
  </si>
  <si>
    <t>HILLCREST SCHOOL DISTRICT</t>
  </si>
  <si>
    <t>LAWRENCE CO. SCHOOL DISTRICT</t>
  </si>
  <si>
    <t>IMBODEN CHARTER SCHOOL DISTRICT</t>
  </si>
  <si>
    <t>LEE COUNTY SCHOOL DISTRICT</t>
  </si>
  <si>
    <t>STAR CITY SCHOOL DISTRICT</t>
  </si>
  <si>
    <t>ASHDOWN SCHOOL DISTRICT</t>
  </si>
  <si>
    <t>FOREMAN SCHOOL DISTRICT</t>
  </si>
  <si>
    <t>BOONEVILLE SCHOOL DISTRICT</t>
  </si>
  <si>
    <t>MAGAZINE SCHOOL DISTRICT</t>
  </si>
  <si>
    <t>PARIS SCHOOL DISTRICT</t>
  </si>
  <si>
    <t>SCRANTON SCHOOL DISTRICT</t>
  </si>
  <si>
    <t>LONOKE SCHOOL DISTRICT</t>
  </si>
  <si>
    <t>ENGLAND SCHOOL DISTRICT</t>
  </si>
  <si>
    <t>CARLISLE SCHOOL DISTRICT</t>
  </si>
  <si>
    <t>CABOT SCHOOL DISTRICT</t>
  </si>
  <si>
    <t>HUNTSVILLE SCHOOL DISTRICT</t>
  </si>
  <si>
    <t>FLIPPIN SCHOOL DISTRICT</t>
  </si>
  <si>
    <t>YELLVILLE-SUMMIT SCHOOL DISTRICT</t>
  </si>
  <si>
    <t>GENOA CENTRAL SCHOOL DISTRICT</t>
  </si>
  <si>
    <t>FOUKE SCHOOL DISTRICT</t>
  </si>
  <si>
    <t>TEXARKANA SCHOOL DISTRICT</t>
  </si>
  <si>
    <t>ARMOREL SCHOOL DISTRICT</t>
  </si>
  <si>
    <t>BLYTHEVILLE SCHOOL DISTRICT</t>
  </si>
  <si>
    <t>RIVERCREST SCHOOL DISTRICT</t>
  </si>
  <si>
    <t>GOSNELL SCHOOL DISTRICT</t>
  </si>
  <si>
    <t>MANILA SCHOOL DISTRICT</t>
  </si>
  <si>
    <t>OSCEOLA SCHOOL DISTRICT</t>
  </si>
  <si>
    <t>BRINKLEY SCHOOL DISTRICT</t>
  </si>
  <si>
    <t>CLARENDON SCHOOL DISTRICT</t>
  </si>
  <si>
    <t>CADDO HILLS SCHOOL DISTRICT</t>
  </si>
  <si>
    <t>MOUNT IDA SCHOOL DISTRICT</t>
  </si>
  <si>
    <t>PRESCOTT SCHOOL DISTRICT</t>
  </si>
  <si>
    <t>NEVADA SCHOOL DISTRICT</t>
  </si>
  <si>
    <t>JASPER SCHOOL DISTRICT</t>
  </si>
  <si>
    <t>DEER/MT. JUDEA SCHOOL DISTRICT</t>
  </si>
  <si>
    <t>BEARDEN SCHOOL DISTRICT</t>
  </si>
  <si>
    <t>CAMDEN FAIRVIEW SCHOOL DISTRICT</t>
  </si>
  <si>
    <t>HARMONY GROVE SCHOOL DISTRICT (OUACHITA)</t>
  </si>
  <si>
    <t>EAST END SCHOOL DISTRICT</t>
  </si>
  <si>
    <t>PERRYVILLE SCHOOL DISTRICT</t>
  </si>
  <si>
    <t>BARTON-LEXA SCHOOL DISTRICT</t>
  </si>
  <si>
    <t>HELENA/ W. HELENA SCHOOL DISTRICT</t>
  </si>
  <si>
    <t>MARVELL-ELAINE SCHOOL DISTRICT</t>
  </si>
  <si>
    <t>KIPP DELTA</t>
  </si>
  <si>
    <t>CENTERPOINT SCHOOL DISTRICT</t>
  </si>
  <si>
    <t>KIRBY SCHOOL DISTRICT</t>
  </si>
  <si>
    <t>SOUTH PIKE COUNTY SCHOOL DISTRICT</t>
  </si>
  <si>
    <t>HARRISBURG SCHOOL DISTRICT</t>
  </si>
  <si>
    <t>MARKED TREE SCHOOL DISTRICT</t>
  </si>
  <si>
    <t>TRUMANN SCHOOL DISTRICT</t>
  </si>
  <si>
    <t>EAST POINSETT COUNTY SCHOOL DISTRICT</t>
  </si>
  <si>
    <t>MENA SCHOOL DISTRICT</t>
  </si>
  <si>
    <t>OUACHITA RIVER SCHOOL DISTRICT</t>
  </si>
  <si>
    <t>COSSATOT RIVER SCHOOL DISTRICT</t>
  </si>
  <si>
    <t>ATKINS SCHOOL DISTRICT</t>
  </si>
  <si>
    <t>DOVER SCHOOL DISTRICT</t>
  </si>
  <si>
    <t>HECTOR SCHOOL DISTRICT</t>
  </si>
  <si>
    <t>POTTSVILLE SCHOOL DISTRICT</t>
  </si>
  <si>
    <t>RUSSELLVILLE SCHOOL DISTRICT</t>
  </si>
  <si>
    <t>DES ARC SCHOOL DISTRICT</t>
  </si>
  <si>
    <t>HAZEN SCHOOL DISTRICT</t>
  </si>
  <si>
    <t>LITTLE ROCK SCHOOL DISTRICT</t>
  </si>
  <si>
    <t>PULASKI CO. SPECIAL SCHOOL DISTRICT</t>
  </si>
  <si>
    <t>JACKSONVILLE NORTH PULASKI SCHOOL DISTRICT</t>
  </si>
  <si>
    <t>ACADEMICS PLUS SCHOOL DISTRICT</t>
  </si>
  <si>
    <t>LISA ACADEMY</t>
  </si>
  <si>
    <t>ARKANSAS VIRTUAL ACADEMY</t>
  </si>
  <si>
    <t>ESTEM PUBLIC CHARTER SCHOOL</t>
  </si>
  <si>
    <t>ARKANSAS LIGHTHOUSE ACADEMIES</t>
  </si>
  <si>
    <t>GRADUATE ARKANSAS</t>
  </si>
  <si>
    <t>EXALT ACADEMY OF SOUTHWEST LITTLE ROCK</t>
  </si>
  <si>
    <t>SCHOLARMADE</t>
  </si>
  <si>
    <t>WESTWIND SCHOOL FOR THE PERFORMING ARTS</t>
  </si>
  <si>
    <t>DIVISION OF YOUTH SERVICES</t>
  </si>
  <si>
    <t>MAYNARD SCHOOL DISTRICT</t>
  </si>
  <si>
    <t>POCAHONTAS SCHOOL DISTRICT</t>
  </si>
  <si>
    <t>FORREST CITY SCHOOL DISTRICT</t>
  </si>
  <si>
    <t>PALESTINE-WHEATLEY SCHOOL DISTRICT</t>
  </si>
  <si>
    <t>BAUXITE SCHOOL DISTRICT</t>
  </si>
  <si>
    <t>BENTON SCHOOL DISTRICT</t>
  </si>
  <si>
    <t>BRYANT SCHOOL DISTRICT</t>
  </si>
  <si>
    <t>HARMONY GROVE SCH DIST(SALINE)</t>
  </si>
  <si>
    <t>WALDRON SCHOOL DISTRICT</t>
  </si>
  <si>
    <t>SEARCY COUNTY SCHOOL DISTRICT</t>
  </si>
  <si>
    <t>OZARK MOUNTAIN SCHOOL DISTRICT</t>
  </si>
  <si>
    <t>FORT SMITH SCHOOL DISTRICT</t>
  </si>
  <si>
    <t>GREENWOOD SCHOOL DISTRICT</t>
  </si>
  <si>
    <t>HACKETT SCHOOL DISTRICT</t>
  </si>
  <si>
    <t>LAVACA SCHOOL DISTRICT</t>
  </si>
  <si>
    <t>MANSFIELD SCHOOL DISTRICT</t>
  </si>
  <si>
    <t>FUTURE SCHOOL OF FORT SMITH</t>
  </si>
  <si>
    <t>DEQUEEN SCHOOL DISTRICT</t>
  </si>
  <si>
    <t>HORATIO SCHOOL DISTRICT</t>
  </si>
  <si>
    <t>CAVE CITY SCHOOL DISTRICT</t>
  </si>
  <si>
    <t>HIGHLAND SCHOOL DISTRICT</t>
  </si>
  <si>
    <t>MOUNTAIN VIEW SCHOOL DISTRICT</t>
  </si>
  <si>
    <t>EL DORADO SCHOOL DISTRICT</t>
  </si>
  <si>
    <t>JUNCTION CITY SCHOOL DISTRICT</t>
  </si>
  <si>
    <t>PARKERS CHAPEL SCHOOL DISTRICT</t>
  </si>
  <si>
    <t>SMACKOVER SCHOOL DISTRICT</t>
  </si>
  <si>
    <t>STRONG-HUTTIG SCHOOL DISTRICT</t>
  </si>
  <si>
    <t>CLINTON SCHOOL DISTRICT</t>
  </si>
  <si>
    <t>SHIRLEY SCHOOL DISTRICT</t>
  </si>
  <si>
    <t>SOUTH SIDE SCH DIST(VANBUREN)</t>
  </si>
  <si>
    <t>ELKINS SCHOOL DISTRICT</t>
  </si>
  <si>
    <t>FARMINGTON SCHOOL DISTRICT</t>
  </si>
  <si>
    <t>FAYETTEVILLE SCHOOL DISTRICT</t>
  </si>
  <si>
    <t>GREENLAND SCHOOL DISTRICT</t>
  </si>
  <si>
    <t>LINCOLN SCHOOL DISTRICT</t>
  </si>
  <si>
    <t>PRAIRIE GROVE SCHOOL DISTRICT</t>
  </si>
  <si>
    <t>SPRINGDALE SCHOOL DISTRICT</t>
  </si>
  <si>
    <t>WEST FORK SCHOOL DISTRICT</t>
  </si>
  <si>
    <t>HAAS HALL ACADEMY</t>
  </si>
  <si>
    <t>BALD KNOB SCHOOL DISTRICT</t>
  </si>
  <si>
    <t>BEEBE SCHOOL DISTRICT</t>
  </si>
  <si>
    <t>BRADFORD SCHOOL DISTRICT</t>
  </si>
  <si>
    <t>WHITE CO. CENTRAL SCHOOL DISTRICT</t>
  </si>
  <si>
    <t>RIVERVIEW SCHOOL DISTRICT</t>
  </si>
  <si>
    <t>PANGBURN SCHOOL DISTRICT</t>
  </si>
  <si>
    <t>ROSE BUD SCHOOL DISTRICT</t>
  </si>
  <si>
    <t>SEARCY SCHOOL DISTRICT</t>
  </si>
  <si>
    <t>AUGUSTA SCHOOL DISTRICT</t>
  </si>
  <si>
    <t>MCCRORY SCHOOL DISTRICT</t>
  </si>
  <si>
    <t>DANVILLE SCHOOL DISTRICT</t>
  </si>
  <si>
    <t>DARDANELLE SCHOOL DISTRICT</t>
  </si>
  <si>
    <t>WESTERN YELL CO. SCHOOL DISTRICT</t>
  </si>
  <si>
    <t>TWO RIVERS SCHOOL DISTRICT</t>
  </si>
  <si>
    <r>
      <t xml:space="preserve"> Grant Award                    H027A</t>
    </r>
    <r>
      <rPr>
        <b/>
        <sz val="11"/>
        <color rgb="FFFF0000"/>
        <rFont val="Calibri"/>
        <family val="2"/>
        <scheme val="minor"/>
      </rPr>
      <t>24</t>
    </r>
    <r>
      <rPr>
        <b/>
        <sz val="11"/>
        <rFont val="Calibri"/>
        <family val="2"/>
        <scheme val="minor"/>
      </rPr>
      <t xml:space="preserve">0018 </t>
    </r>
  </si>
  <si>
    <t>INSTITUTE FOR THE CREATIVE ARTS</t>
  </si>
  <si>
    <t>2025-26</t>
  </si>
  <si>
    <t xml:space="preserve">Fund/Source Code: 6702 (IDEA Part B)  </t>
  </si>
  <si>
    <t xml:space="preserve"> IDEA Part B  PRELIMINARY ALLOCATIONS</t>
  </si>
  <si>
    <t>Assigned Program Codes:</t>
  </si>
  <si>
    <t>0446700</t>
  </si>
  <si>
    <t>0448700</t>
  </si>
  <si>
    <t>COLLEGE PREPARATORY ACADEMIES OF ARKANSAS</t>
  </si>
  <si>
    <t>SCHOOL FOR ADVANCED STUDIES NORTHWEST ARKANSAS</t>
  </si>
  <si>
    <t>GARFIELD SCHOLARS' ACADEMY</t>
  </si>
  <si>
    <t>ACADEMIES OF MATH &amp; SCIENCE</t>
  </si>
  <si>
    <t>ARKANSAS SCHOOL FOR THE DEAF AND BLIND</t>
  </si>
  <si>
    <t>FY25-26 Preliminary</t>
  </si>
  <si>
    <t>AVERAGE  ALLOCATION</t>
  </si>
  <si>
    <t>12/1/2024           Total School Age  CHILD COUNT</t>
  </si>
  <si>
    <t>IDEA PART B - SCHOOL AGE     6702</t>
  </si>
  <si>
    <t>FRIENDSHIP ASPIRE ACADEMIES ARKANSAS</t>
  </si>
  <si>
    <t>PREMIER HIGH SCHOOLS OF ARKANSAS</t>
  </si>
  <si>
    <t>12/1/2024 Private or Home School Survey  SCHOOL AGE</t>
  </si>
  <si>
    <t>Total 25-26 Private School Proportionate Share Child Count</t>
  </si>
  <si>
    <t>12/1/2024 Parentally Placed Cycle 4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</si>
</sst>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name val="Arial"/>
      <family val="2"/>
    </font>
    <font>
      <b/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7CEB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 vertical="center"/>
    </xf>
    <xf numFmtId="0" fontId="2" fillId="0" borderId="4" xfId="0" applyFont="1" applyBorder="1"/>
    <xf numFmtId="44" fontId="2" fillId="0" borderId="0" xfId="0" applyNumberFormat="1" applyFont="1"/>
    <xf numFmtId="0" fontId="2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wrapText="1"/>
    </xf>
    <xf numFmtId="43" fontId="2" fillId="3" borderId="11" xfId="1" applyFont="1" applyFill="1" applyBorder="1"/>
    <xf numFmtId="44" fontId="2" fillId="4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3" borderId="0" xfId="0" applyFill="1"/>
    <xf numFmtId="44" fontId="2" fillId="3" borderId="0" xfId="0" applyNumberFormat="1" applyFont="1" applyFill="1" applyAlignment="1">
      <alignment horizontal="centerContinuous" vertical="center"/>
    </xf>
    <xf numFmtId="0" fontId="2" fillId="3" borderId="0" xfId="0" applyFont="1" applyFill="1"/>
    <xf numFmtId="3" fontId="7" fillId="5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" fontId="2" fillId="3" borderId="11" xfId="1" applyNumberFormat="1" applyFont="1" applyFill="1" applyBorder="1" applyAlignment="1">
      <alignment horizontal="center" vertical="center"/>
    </xf>
    <xf numFmtId="43" fontId="2" fillId="0" borderId="0" xfId="0" applyNumberFormat="1" applyFont="1"/>
    <xf numFmtId="3" fontId="2" fillId="3" borderId="0" xfId="0" applyNumberFormat="1" applyFont="1" applyFill="1" applyAlignment="1">
      <alignment horizontal="center" vertical="center"/>
    </xf>
    <xf numFmtId="1" fontId="2" fillId="3" borderId="0" xfId="0" applyNumberFormat="1" applyFont="1" applyFill="1" applyAlignment="1">
      <alignment horizontal="center"/>
    </xf>
    <xf numFmtId="43" fontId="2" fillId="3" borderId="0" xfId="0" applyNumberFormat="1" applyFont="1" applyFill="1"/>
    <xf numFmtId="43" fontId="0" fillId="0" borderId="11" xfId="1" applyFont="1" applyBorder="1"/>
    <xf numFmtId="44" fontId="3" fillId="3" borderId="7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top"/>
    </xf>
    <xf numFmtId="0" fontId="0" fillId="0" borderId="11" xfId="0" quotePrefix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43" fontId="0" fillId="0" borderId="12" xfId="1" applyFont="1" applyBorder="1"/>
    <xf numFmtId="44" fontId="13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Continuous" vertical="center"/>
    </xf>
    <xf numFmtId="0" fontId="12" fillId="0" borderId="2" xfId="0" applyFont="1" applyBorder="1" applyAlignment="1">
      <alignment horizontal="centerContinuous" vertical="center"/>
    </xf>
    <xf numFmtId="0" fontId="12" fillId="3" borderId="2" xfId="0" applyFont="1" applyFill="1" applyBorder="1" applyAlignment="1">
      <alignment horizontal="centerContinuous" vertical="center"/>
    </xf>
    <xf numFmtId="0" fontId="12" fillId="0" borderId="3" xfId="0" applyFont="1" applyBorder="1" applyAlignment="1">
      <alignment horizontal="centerContinuous" vertical="center"/>
    </xf>
    <xf numFmtId="3" fontId="4" fillId="5" borderId="13" xfId="0" applyNumberFormat="1" applyFont="1" applyFill="1" applyBorder="1" applyAlignment="1">
      <alignment horizontal="center" vertical="center" wrapText="1"/>
    </xf>
    <xf numFmtId="44" fontId="7" fillId="8" borderId="13" xfId="0" applyNumberFormat="1" applyFont="1" applyFill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5" fillId="0" borderId="6" xfId="0" applyFont="1" applyBorder="1" applyAlignment="1">
      <alignment horizontal="centerContinuous" vertical="center"/>
    </xf>
    <xf numFmtId="0" fontId="15" fillId="0" borderId="7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1" fontId="2" fillId="3" borderId="16" xfId="1" applyNumberFormat="1" applyFont="1" applyFill="1" applyBorder="1" applyAlignment="1">
      <alignment horizontal="center"/>
    </xf>
    <xf numFmtId="44" fontId="2" fillId="7" borderId="17" xfId="0" applyNumberFormat="1" applyFont="1" applyFill="1" applyBorder="1" applyAlignment="1">
      <alignment horizontal="center" vertical="center" wrapText="1"/>
    </xf>
    <xf numFmtId="44" fontId="6" fillId="7" borderId="8" xfId="0" applyNumberFormat="1" applyFont="1" applyFill="1" applyBorder="1" applyAlignment="1">
      <alignment horizontal="center"/>
    </xf>
    <xf numFmtId="43" fontId="2" fillId="3" borderId="14" xfId="1" applyFont="1" applyFill="1" applyBorder="1"/>
    <xf numFmtId="0" fontId="15" fillId="3" borderId="0" xfId="0" applyFont="1" applyFill="1" applyAlignment="1">
      <alignment horizontal="centerContinuous" vertical="center"/>
    </xf>
    <xf numFmtId="0" fontId="0" fillId="0" borderId="12" xfId="0" applyBorder="1"/>
    <xf numFmtId="0" fontId="2" fillId="9" borderId="13" xfId="0" applyFont="1" applyFill="1" applyBorder="1" applyAlignment="1">
      <alignment horizontal="center" vertical="center" wrapText="1"/>
    </xf>
    <xf numFmtId="1" fontId="2" fillId="0" borderId="11" xfId="0" applyNumberFormat="1" applyFont="1" applyBorder="1"/>
    <xf numFmtId="0" fontId="9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15" fontId="3" fillId="6" borderId="7" xfId="0" applyNumberFormat="1" applyFont="1" applyFill="1" applyBorder="1" applyAlignment="1">
      <alignment horizontal="center" vertical="center"/>
    </xf>
    <xf numFmtId="15" fontId="3" fillId="6" borderId="8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  <color rgb="FF9999FF"/>
      <color rgb="FFFFCCFF"/>
      <color rgb="FFCCECFF"/>
      <color rgb="FFCCFFCC"/>
      <color rgb="FFFFFFCC"/>
      <color rgb="FFCC99FF"/>
      <color rgb="FFCCFF99"/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38100</xdr:rowOff>
    </xdr:from>
    <xdr:to>
      <xdr:col>2</xdr:col>
      <xdr:colOff>323850</xdr:colOff>
      <xdr:row>2</xdr:row>
      <xdr:rowOff>238125</xdr:rowOff>
    </xdr:to>
    <xdr:pic>
      <xdr:nvPicPr>
        <xdr:cNvPr id="2" name="Picture 1" descr="/Users/ablake/Library/Containers/com.microsoft.Outlook/Data/Library/Caches/Signatures/signature_1424221102">
          <a:extLst>
            <a:ext uri="{FF2B5EF4-FFF2-40B4-BE49-F238E27FC236}">
              <a16:creationId xmlns:a16="http://schemas.microsoft.com/office/drawing/2014/main" id="{FA749B94-E322-49D6-960D-5B36689D76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8100"/>
          <a:ext cx="115252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4CEDA-6FDA-4F41-B5B7-82E9E21D1324}">
  <sheetPr>
    <pageSetUpPr fitToPage="1"/>
  </sheetPr>
  <dimension ref="A3:J277"/>
  <sheetViews>
    <sheetView tabSelected="1" zoomScaleNormal="100" workbookViewId="0">
      <pane ySplit="17" topLeftCell="A273" activePane="bottomLeft" state="frozen"/>
      <selection pane="bottomLeft" activeCell="N16" sqref="N16"/>
    </sheetView>
  </sheetViews>
  <sheetFormatPr defaultRowHeight="15" x14ac:dyDescent="0.25"/>
  <cols>
    <col min="1" max="1" width="5.28515625" customWidth="1"/>
    <col min="2" max="2" width="12.42578125" customWidth="1"/>
    <col min="3" max="3" width="32.28515625" customWidth="1"/>
    <col min="4" max="4" width="18.140625" customWidth="1"/>
    <col min="5" max="5" width="17" customWidth="1"/>
    <col min="6" max="6" width="14.85546875" customWidth="1"/>
    <col min="7" max="7" width="13.7109375" customWidth="1"/>
    <col min="8" max="8" width="14.42578125" customWidth="1"/>
    <col min="9" max="9" width="13.140625" customWidth="1"/>
    <col min="10" max="10" width="16.7109375" customWidth="1"/>
  </cols>
  <sheetData>
    <row r="3" spans="2:10" ht="23.25" customHeight="1" thickBot="1" x14ac:dyDescent="0.3">
      <c r="E3" s="13"/>
      <c r="F3" s="13"/>
      <c r="G3" s="15"/>
      <c r="H3" s="15"/>
      <c r="I3" s="1"/>
    </row>
    <row r="4" spans="2:10" ht="21" x14ac:dyDescent="0.25">
      <c r="B4" s="55" t="s">
        <v>300</v>
      </c>
      <c r="C4" s="56"/>
      <c r="D4" s="56"/>
      <c r="E4" s="56"/>
      <c r="F4" s="56"/>
      <c r="G4" s="56"/>
      <c r="H4" s="56"/>
      <c r="I4" s="56"/>
      <c r="J4" s="57"/>
    </row>
    <row r="5" spans="2:10" ht="23.25" x14ac:dyDescent="0.25">
      <c r="B5" s="67" t="s">
        <v>1</v>
      </c>
      <c r="C5" s="68"/>
      <c r="D5" s="68"/>
      <c r="E5" s="68"/>
      <c r="F5" s="68"/>
      <c r="G5" s="68"/>
      <c r="H5" s="68"/>
      <c r="I5" s="68"/>
      <c r="J5" s="69"/>
    </row>
    <row r="6" spans="2:10" x14ac:dyDescent="0.25">
      <c r="B6" s="64" t="s">
        <v>302</v>
      </c>
      <c r="C6" s="65"/>
      <c r="D6" s="65"/>
      <c r="E6" s="65"/>
      <c r="F6" s="65"/>
      <c r="G6" s="65"/>
      <c r="H6" s="65"/>
      <c r="I6" s="65"/>
      <c r="J6" s="66"/>
    </row>
    <row r="7" spans="2:10" ht="18.75" x14ac:dyDescent="0.25">
      <c r="B7" s="58" t="s">
        <v>0</v>
      </c>
      <c r="C7" s="59"/>
      <c r="D7" s="59"/>
      <c r="E7" s="59"/>
      <c r="F7" s="59"/>
      <c r="G7" s="59"/>
      <c r="H7" s="59"/>
      <c r="I7" s="59"/>
      <c r="J7" s="60"/>
    </row>
    <row r="8" spans="2:10" ht="20.25" customHeight="1" thickBot="1" x14ac:dyDescent="0.3">
      <c r="B8" s="61" t="s">
        <v>301</v>
      </c>
      <c r="C8" s="62"/>
      <c r="D8" s="62"/>
      <c r="E8" s="62"/>
      <c r="F8" s="62"/>
      <c r="G8" s="62"/>
      <c r="H8" s="62"/>
      <c r="I8" s="62"/>
      <c r="J8" s="63"/>
    </row>
    <row r="9" spans="2:10" ht="18.75" x14ac:dyDescent="0.25">
      <c r="B9" s="14"/>
      <c r="C9" s="12" t="s">
        <v>2</v>
      </c>
      <c r="D9" s="16"/>
      <c r="E9" s="12" t="s">
        <v>303</v>
      </c>
      <c r="F9" s="12"/>
      <c r="G9" s="3"/>
      <c r="H9" s="3"/>
      <c r="I9" s="12"/>
      <c r="J9" s="3"/>
    </row>
    <row r="10" spans="2:10" x14ac:dyDescent="0.25">
      <c r="B10" s="4">
        <v>1218</v>
      </c>
      <c r="C10" s="5" t="s">
        <v>3</v>
      </c>
      <c r="D10" s="17"/>
      <c r="E10" s="17" t="s">
        <v>12</v>
      </c>
      <c r="F10" s="17"/>
      <c r="G10" s="2"/>
      <c r="H10" s="2"/>
      <c r="I10" s="6"/>
      <c r="J10" s="2"/>
    </row>
    <row r="11" spans="2:10" x14ac:dyDescent="0.25">
      <c r="B11" s="4">
        <v>1228</v>
      </c>
      <c r="C11" s="5" t="s">
        <v>4</v>
      </c>
      <c r="D11" s="17"/>
      <c r="E11" s="6" t="s">
        <v>13</v>
      </c>
      <c r="F11" s="6"/>
      <c r="G11" s="2"/>
      <c r="H11" s="2"/>
      <c r="I11" s="6"/>
      <c r="J11" s="2"/>
    </row>
    <row r="12" spans="2:10" x14ac:dyDescent="0.25">
      <c r="B12" s="4">
        <v>2158</v>
      </c>
      <c r="C12" s="5" t="s">
        <v>5</v>
      </c>
      <c r="D12" s="17"/>
      <c r="E12" s="5"/>
      <c r="F12" s="5"/>
      <c r="G12" s="17"/>
      <c r="H12" s="17"/>
      <c r="I12" s="2"/>
      <c r="J12" s="6"/>
    </row>
    <row r="13" spans="2:10" ht="15.75" thickBot="1" x14ac:dyDescent="0.3">
      <c r="B13" s="4">
        <v>2168</v>
      </c>
      <c r="C13" s="5" t="s">
        <v>6</v>
      </c>
      <c r="D13" s="17"/>
      <c r="E13" s="5"/>
      <c r="F13" s="5"/>
      <c r="G13" s="17"/>
      <c r="H13" s="17"/>
      <c r="I13" s="2"/>
      <c r="J13" s="6"/>
    </row>
    <row r="14" spans="2:10" ht="4.5" customHeight="1" x14ac:dyDescent="0.25">
      <c r="B14" s="4"/>
      <c r="C14" s="5"/>
      <c r="D14" s="34"/>
      <c r="E14" s="35"/>
      <c r="F14" s="35"/>
      <c r="G14" s="36"/>
      <c r="H14" s="36"/>
      <c r="I14" s="35"/>
      <c r="J14" s="37"/>
    </row>
    <row r="15" spans="2:10" ht="26.25" customHeight="1" thickBot="1" x14ac:dyDescent="0.3">
      <c r="B15" s="4"/>
      <c r="C15" s="26"/>
      <c r="D15" s="42" t="s">
        <v>314</v>
      </c>
      <c r="E15" s="43"/>
      <c r="F15" s="43"/>
      <c r="G15" s="51"/>
      <c r="H15" s="51"/>
      <c r="I15" s="43"/>
      <c r="J15" s="44"/>
    </row>
    <row r="16" spans="2:10" ht="89.25" customHeight="1" thickBot="1" x14ac:dyDescent="0.3">
      <c r="B16" s="33" t="s">
        <v>7</v>
      </c>
      <c r="C16" s="33" t="s">
        <v>8</v>
      </c>
      <c r="D16" s="32" t="s">
        <v>311</v>
      </c>
      <c r="E16" s="38" t="s">
        <v>313</v>
      </c>
      <c r="F16" s="45" t="s">
        <v>317</v>
      </c>
      <c r="G16" s="53" t="s">
        <v>319</v>
      </c>
      <c r="H16" s="70" t="s">
        <v>318</v>
      </c>
      <c r="I16" s="48" t="s">
        <v>312</v>
      </c>
      <c r="J16" s="39" t="s">
        <v>14</v>
      </c>
    </row>
    <row r="17" spans="1:10" ht="30.75" hidden="1" thickBot="1" x14ac:dyDescent="0.3">
      <c r="B17" s="7" t="s">
        <v>7</v>
      </c>
      <c r="C17" s="8" t="s">
        <v>8</v>
      </c>
      <c r="D17" s="9" t="s">
        <v>298</v>
      </c>
      <c r="E17" s="18" t="s">
        <v>15</v>
      </c>
      <c r="F17" s="46" t="s">
        <v>11</v>
      </c>
      <c r="G17" s="52"/>
      <c r="H17" s="52"/>
      <c r="I17" s="49" t="s">
        <v>9</v>
      </c>
      <c r="J17" s="11" t="s">
        <v>10</v>
      </c>
    </row>
    <row r="18" spans="1:10" x14ac:dyDescent="0.25">
      <c r="A18" s="19">
        <v>1</v>
      </c>
      <c r="B18" s="28" t="s">
        <v>17</v>
      </c>
      <c r="C18" s="30" t="s">
        <v>18</v>
      </c>
      <c r="D18" s="31">
        <v>308636.90999999997</v>
      </c>
      <c r="E18" s="40">
        <v>174</v>
      </c>
      <c r="F18" s="47">
        <v>1</v>
      </c>
      <c r="G18" s="30">
        <v>0</v>
      </c>
      <c r="H18" s="54">
        <f>(E18+F18)-G18</f>
        <v>175</v>
      </c>
      <c r="I18" s="50">
        <f>SUM(D18/H18)</f>
        <v>1763.6394857142855</v>
      </c>
      <c r="J18" s="10">
        <f t="shared" ref="J18:J81" si="0">SUM(I18*F18)</f>
        <v>1763.6394857142855</v>
      </c>
    </row>
    <row r="19" spans="1:10" x14ac:dyDescent="0.25">
      <c r="A19" s="19">
        <v>2</v>
      </c>
      <c r="B19" s="28" t="s">
        <v>19</v>
      </c>
      <c r="C19" s="30" t="s">
        <v>20</v>
      </c>
      <c r="D19" s="25">
        <v>429322.05</v>
      </c>
      <c r="E19" s="40">
        <v>206</v>
      </c>
      <c r="F19" s="47">
        <v>7</v>
      </c>
      <c r="G19" s="30">
        <v>8</v>
      </c>
      <c r="H19" s="54">
        <v>206</v>
      </c>
      <c r="I19" s="50">
        <f t="shared" ref="I19:I82" si="1">SUM(D19/H19)</f>
        <v>2084.0876213592232</v>
      </c>
      <c r="J19" s="10">
        <f t="shared" si="0"/>
        <v>14588.613349514562</v>
      </c>
    </row>
    <row r="20" spans="1:10" x14ac:dyDescent="0.25">
      <c r="A20" s="19">
        <v>3</v>
      </c>
      <c r="B20" s="28" t="s">
        <v>21</v>
      </c>
      <c r="C20" s="30" t="s">
        <v>22</v>
      </c>
      <c r="D20" s="25">
        <v>429326.05</v>
      </c>
      <c r="E20" s="40">
        <v>202</v>
      </c>
      <c r="F20" s="47">
        <v>1</v>
      </c>
      <c r="G20" s="30">
        <v>0</v>
      </c>
      <c r="H20" s="54">
        <f t="shared" ref="H20:H82" si="2">(E20+F20)-G20</f>
        <v>203</v>
      </c>
      <c r="I20" s="50">
        <f t="shared" si="1"/>
        <v>2114.9066502463052</v>
      </c>
      <c r="J20" s="10">
        <f t="shared" si="0"/>
        <v>2114.9066502463052</v>
      </c>
    </row>
    <row r="21" spans="1:10" x14ac:dyDescent="0.25">
      <c r="A21" s="19">
        <v>4</v>
      </c>
      <c r="B21" s="28" t="s">
        <v>23</v>
      </c>
      <c r="C21" s="30" t="s">
        <v>24</v>
      </c>
      <c r="D21" s="25">
        <v>453229.46</v>
      </c>
      <c r="E21" s="40">
        <v>195</v>
      </c>
      <c r="F21" s="47">
        <v>1</v>
      </c>
      <c r="G21" s="30">
        <v>0</v>
      </c>
      <c r="H21" s="54">
        <f t="shared" si="2"/>
        <v>196</v>
      </c>
      <c r="I21" s="50">
        <f t="shared" si="1"/>
        <v>2312.395204081633</v>
      </c>
      <c r="J21" s="10">
        <f t="shared" si="0"/>
        <v>2312.395204081633</v>
      </c>
    </row>
    <row r="22" spans="1:10" x14ac:dyDescent="0.25">
      <c r="A22" s="19">
        <v>5</v>
      </c>
      <c r="B22" s="28" t="s">
        <v>25</v>
      </c>
      <c r="C22" s="30" t="s">
        <v>26</v>
      </c>
      <c r="D22" s="25">
        <v>176756.06</v>
      </c>
      <c r="E22" s="40">
        <v>113</v>
      </c>
      <c r="F22" s="47">
        <v>0</v>
      </c>
      <c r="G22" s="30">
        <v>0</v>
      </c>
      <c r="H22" s="54">
        <f t="shared" si="2"/>
        <v>113</v>
      </c>
      <c r="I22" s="50">
        <f t="shared" si="1"/>
        <v>1564.2129203539823</v>
      </c>
      <c r="J22" s="10">
        <f t="shared" si="0"/>
        <v>0</v>
      </c>
    </row>
    <row r="23" spans="1:10" x14ac:dyDescent="0.25">
      <c r="A23" s="19">
        <v>6</v>
      </c>
      <c r="B23" s="28" t="s">
        <v>27</v>
      </c>
      <c r="C23" s="30" t="s">
        <v>28</v>
      </c>
      <c r="D23" s="25">
        <v>886689.8</v>
      </c>
      <c r="E23" s="40">
        <v>565</v>
      </c>
      <c r="F23" s="47">
        <v>11</v>
      </c>
      <c r="G23" s="30">
        <v>7</v>
      </c>
      <c r="H23" s="54">
        <f t="shared" si="2"/>
        <v>569</v>
      </c>
      <c r="I23" s="50">
        <f t="shared" si="1"/>
        <v>1558.3300527240774</v>
      </c>
      <c r="J23" s="10">
        <f t="shared" si="0"/>
        <v>17141.630579964851</v>
      </c>
    </row>
    <row r="24" spans="1:10" x14ac:dyDescent="0.25">
      <c r="A24" s="19">
        <v>7</v>
      </c>
      <c r="B24" s="28" t="s">
        <v>29</v>
      </c>
      <c r="C24" s="30" t="s">
        <v>30</v>
      </c>
      <c r="D24" s="25">
        <v>127126.98</v>
      </c>
      <c r="E24" s="40">
        <v>73</v>
      </c>
      <c r="F24" s="47">
        <v>0</v>
      </c>
      <c r="G24" s="30">
        <v>0</v>
      </c>
      <c r="H24" s="54">
        <f t="shared" si="2"/>
        <v>73</v>
      </c>
      <c r="I24" s="50">
        <f t="shared" si="1"/>
        <v>1741.4654794520548</v>
      </c>
      <c r="J24" s="10">
        <f t="shared" si="0"/>
        <v>0</v>
      </c>
    </row>
    <row r="25" spans="1:10" x14ac:dyDescent="0.25">
      <c r="A25" s="19">
        <v>8</v>
      </c>
      <c r="B25" s="28" t="s">
        <v>31</v>
      </c>
      <c r="C25" s="30" t="s">
        <v>32</v>
      </c>
      <c r="D25" s="25">
        <v>3912231.8</v>
      </c>
      <c r="E25" s="40">
        <v>2183</v>
      </c>
      <c r="F25" s="47">
        <v>55</v>
      </c>
      <c r="G25" s="30">
        <v>14</v>
      </c>
      <c r="H25" s="54">
        <f t="shared" si="2"/>
        <v>2224</v>
      </c>
      <c r="I25" s="50">
        <f t="shared" si="1"/>
        <v>1759.0970323741005</v>
      </c>
      <c r="J25" s="10">
        <f t="shared" si="0"/>
        <v>96750.336780575526</v>
      </c>
    </row>
    <row r="26" spans="1:10" x14ac:dyDescent="0.25">
      <c r="A26" s="19">
        <v>9</v>
      </c>
      <c r="B26" s="28" t="s">
        <v>33</v>
      </c>
      <c r="C26" s="30" t="s">
        <v>34</v>
      </c>
      <c r="D26" s="25">
        <v>147604.79</v>
      </c>
      <c r="E26" s="40">
        <v>83</v>
      </c>
      <c r="F26" s="47">
        <v>0</v>
      </c>
      <c r="G26" s="30">
        <v>0</v>
      </c>
      <c r="H26" s="54">
        <f t="shared" si="2"/>
        <v>83</v>
      </c>
      <c r="I26" s="50">
        <f t="shared" si="1"/>
        <v>1778.3709638554217</v>
      </c>
      <c r="J26" s="10">
        <f t="shared" si="0"/>
        <v>0</v>
      </c>
    </row>
    <row r="27" spans="1:10" x14ac:dyDescent="0.25">
      <c r="A27" s="19">
        <v>10</v>
      </c>
      <c r="B27" s="28" t="s">
        <v>35</v>
      </c>
      <c r="C27" s="30" t="s">
        <v>36</v>
      </c>
      <c r="D27" s="25">
        <v>432052.61</v>
      </c>
      <c r="E27" s="40">
        <v>277</v>
      </c>
      <c r="F27" s="47">
        <v>13</v>
      </c>
      <c r="G27" s="30">
        <v>0</v>
      </c>
      <c r="H27" s="54">
        <f t="shared" si="2"/>
        <v>290</v>
      </c>
      <c r="I27" s="50">
        <f t="shared" si="1"/>
        <v>1489.8365862068965</v>
      </c>
      <c r="J27" s="10">
        <f t="shared" si="0"/>
        <v>19367.875620689654</v>
      </c>
    </row>
    <row r="28" spans="1:10" x14ac:dyDescent="0.25">
      <c r="A28" s="19">
        <v>11</v>
      </c>
      <c r="B28" s="28" t="s">
        <v>37</v>
      </c>
      <c r="C28" s="30" t="s">
        <v>38</v>
      </c>
      <c r="D28" s="25">
        <v>434809.51</v>
      </c>
      <c r="E28" s="40">
        <v>294</v>
      </c>
      <c r="F28" s="47">
        <v>7</v>
      </c>
      <c r="G28" s="30">
        <v>0</v>
      </c>
      <c r="H28" s="54">
        <f t="shared" si="2"/>
        <v>301</v>
      </c>
      <c r="I28" s="50">
        <f t="shared" si="1"/>
        <v>1444.5498671096345</v>
      </c>
      <c r="J28" s="10">
        <f t="shared" si="0"/>
        <v>10111.849069767442</v>
      </c>
    </row>
    <row r="29" spans="1:10" x14ac:dyDescent="0.25">
      <c r="A29" s="19">
        <v>12</v>
      </c>
      <c r="B29" s="28" t="s">
        <v>39</v>
      </c>
      <c r="C29" s="30" t="s">
        <v>40</v>
      </c>
      <c r="D29" s="25">
        <v>3438237.19</v>
      </c>
      <c r="E29" s="40">
        <v>1890</v>
      </c>
      <c r="F29" s="47">
        <v>44</v>
      </c>
      <c r="G29" s="30">
        <v>37</v>
      </c>
      <c r="H29" s="54">
        <f t="shared" si="2"/>
        <v>1897</v>
      </c>
      <c r="I29" s="50">
        <f t="shared" si="1"/>
        <v>1812.4603004744333</v>
      </c>
      <c r="J29" s="10">
        <f t="shared" si="0"/>
        <v>79748.253220875064</v>
      </c>
    </row>
    <row r="30" spans="1:10" x14ac:dyDescent="0.25">
      <c r="A30" s="19">
        <v>13</v>
      </c>
      <c r="B30" s="28" t="s">
        <v>41</v>
      </c>
      <c r="C30" s="30" t="s">
        <v>42</v>
      </c>
      <c r="D30" s="25">
        <v>964330.08</v>
      </c>
      <c r="E30" s="40">
        <v>629</v>
      </c>
      <c r="F30" s="47">
        <v>13</v>
      </c>
      <c r="G30" s="30">
        <v>9</v>
      </c>
      <c r="H30" s="54">
        <f t="shared" si="2"/>
        <v>633</v>
      </c>
      <c r="I30" s="50">
        <f t="shared" si="1"/>
        <v>1523.4282464454975</v>
      </c>
      <c r="J30" s="10">
        <f t="shared" si="0"/>
        <v>19804.567203791466</v>
      </c>
    </row>
    <row r="31" spans="1:10" x14ac:dyDescent="0.25">
      <c r="A31" s="19">
        <v>14</v>
      </c>
      <c r="B31" s="28" t="s">
        <v>43</v>
      </c>
      <c r="C31" s="30" t="s">
        <v>44</v>
      </c>
      <c r="D31" s="25">
        <v>514495.17</v>
      </c>
      <c r="E31" s="27">
        <v>311</v>
      </c>
      <c r="F31" s="47">
        <v>3</v>
      </c>
      <c r="G31" s="30">
        <v>0</v>
      </c>
      <c r="H31" s="54">
        <f t="shared" si="2"/>
        <v>314</v>
      </c>
      <c r="I31" s="50">
        <f t="shared" si="1"/>
        <v>1638.5196496815286</v>
      </c>
      <c r="J31" s="10">
        <f t="shared" si="0"/>
        <v>4915.5589490445855</v>
      </c>
    </row>
    <row r="32" spans="1:10" x14ac:dyDescent="0.25">
      <c r="A32" s="19">
        <v>15</v>
      </c>
      <c r="B32" s="28" t="s">
        <v>45</v>
      </c>
      <c r="C32" s="30" t="s">
        <v>46</v>
      </c>
      <c r="D32" s="25">
        <v>196227.59</v>
      </c>
      <c r="E32" s="27">
        <v>101</v>
      </c>
      <c r="F32" s="47">
        <v>0</v>
      </c>
      <c r="G32" s="30">
        <v>0</v>
      </c>
      <c r="H32" s="54">
        <f t="shared" si="2"/>
        <v>101</v>
      </c>
      <c r="I32" s="50">
        <f t="shared" si="1"/>
        <v>1942.8474257425742</v>
      </c>
      <c r="J32" s="10">
        <f t="shared" si="0"/>
        <v>0</v>
      </c>
    </row>
    <row r="33" spans="1:10" x14ac:dyDescent="0.25">
      <c r="A33" s="19">
        <v>16</v>
      </c>
      <c r="B33" s="28" t="s">
        <v>47</v>
      </c>
      <c r="C33" s="30" t="s">
        <v>306</v>
      </c>
      <c r="D33" s="25">
        <v>330759.98</v>
      </c>
      <c r="E33" s="27">
        <v>132</v>
      </c>
      <c r="F33" s="47">
        <v>0</v>
      </c>
      <c r="G33" s="30">
        <v>0</v>
      </c>
      <c r="H33" s="54">
        <f t="shared" si="2"/>
        <v>132</v>
      </c>
      <c r="I33" s="50">
        <f t="shared" si="1"/>
        <v>2505.7574242424239</v>
      </c>
      <c r="J33" s="10">
        <f t="shared" si="0"/>
        <v>0</v>
      </c>
    </row>
    <row r="34" spans="1:10" x14ac:dyDescent="0.25">
      <c r="A34" s="19">
        <v>17</v>
      </c>
      <c r="B34" s="28" t="s">
        <v>48</v>
      </c>
      <c r="C34" s="30" t="s">
        <v>49</v>
      </c>
      <c r="D34" s="25">
        <v>947573.24</v>
      </c>
      <c r="E34" s="27">
        <v>838</v>
      </c>
      <c r="F34" s="47">
        <v>0</v>
      </c>
      <c r="G34" s="30">
        <v>0</v>
      </c>
      <c r="H34" s="54">
        <f t="shared" si="2"/>
        <v>838</v>
      </c>
      <c r="I34" s="50">
        <f t="shared" si="1"/>
        <v>1130.7556563245823</v>
      </c>
      <c r="J34" s="10">
        <f t="shared" si="0"/>
        <v>0</v>
      </c>
    </row>
    <row r="35" spans="1:10" x14ac:dyDescent="0.25">
      <c r="A35" s="19">
        <v>18</v>
      </c>
      <c r="B35" s="28" t="s">
        <v>304</v>
      </c>
      <c r="C35" s="30" t="s">
        <v>307</v>
      </c>
      <c r="D35" s="25">
        <v>2473.9</v>
      </c>
      <c r="E35" s="27">
        <v>4</v>
      </c>
      <c r="F35" s="47">
        <v>0</v>
      </c>
      <c r="G35" s="30">
        <v>0</v>
      </c>
      <c r="H35" s="54">
        <f t="shared" si="2"/>
        <v>4</v>
      </c>
      <c r="I35" s="50">
        <f t="shared" si="1"/>
        <v>618.47500000000002</v>
      </c>
      <c r="J35" s="10">
        <f t="shared" si="0"/>
        <v>0</v>
      </c>
    </row>
    <row r="36" spans="1:10" x14ac:dyDescent="0.25">
      <c r="A36" s="19">
        <v>19</v>
      </c>
      <c r="B36" s="28" t="s">
        <v>305</v>
      </c>
      <c r="C36" s="30" t="s">
        <v>308</v>
      </c>
      <c r="D36" s="25">
        <v>16638.39</v>
      </c>
      <c r="E36" s="27">
        <v>9</v>
      </c>
      <c r="F36" s="47">
        <v>0</v>
      </c>
      <c r="G36" s="30">
        <v>0</v>
      </c>
      <c r="H36" s="54">
        <f t="shared" si="2"/>
        <v>9</v>
      </c>
      <c r="I36" s="50">
        <f t="shared" si="1"/>
        <v>1848.71</v>
      </c>
      <c r="J36" s="10">
        <f t="shared" si="0"/>
        <v>0</v>
      </c>
    </row>
    <row r="37" spans="1:10" x14ac:dyDescent="0.25">
      <c r="A37" s="19">
        <v>20</v>
      </c>
      <c r="B37" s="28" t="s">
        <v>50</v>
      </c>
      <c r="C37" s="30" t="s">
        <v>51</v>
      </c>
      <c r="D37" s="25">
        <v>121788.84</v>
      </c>
      <c r="E37" s="40">
        <v>84</v>
      </c>
      <c r="F37" s="47">
        <v>1</v>
      </c>
      <c r="G37" s="30">
        <v>1</v>
      </c>
      <c r="H37" s="54">
        <f t="shared" si="2"/>
        <v>84</v>
      </c>
      <c r="I37" s="50">
        <f t="shared" si="1"/>
        <v>1449.8671428571429</v>
      </c>
      <c r="J37" s="10">
        <f t="shared" si="0"/>
        <v>1449.8671428571429</v>
      </c>
    </row>
    <row r="38" spans="1:10" x14ac:dyDescent="0.25">
      <c r="A38" s="19">
        <v>21</v>
      </c>
      <c r="B38" s="28" t="s">
        <v>52</v>
      </c>
      <c r="C38" s="30" t="s">
        <v>53</v>
      </c>
      <c r="D38" s="25">
        <v>237013.41</v>
      </c>
      <c r="E38" s="40">
        <v>125</v>
      </c>
      <c r="F38" s="47">
        <v>0</v>
      </c>
      <c r="G38" s="30">
        <v>0</v>
      </c>
      <c r="H38" s="54">
        <f t="shared" si="2"/>
        <v>125</v>
      </c>
      <c r="I38" s="50">
        <f t="shared" si="1"/>
        <v>1896.1072799999999</v>
      </c>
      <c r="J38" s="10">
        <f t="shared" si="0"/>
        <v>0</v>
      </c>
    </row>
    <row r="39" spans="1:10" x14ac:dyDescent="0.25">
      <c r="A39" s="19">
        <v>22</v>
      </c>
      <c r="B39" s="28" t="s">
        <v>54</v>
      </c>
      <c r="C39" s="30" t="s">
        <v>55</v>
      </c>
      <c r="D39" s="25">
        <v>666365.32999999996</v>
      </c>
      <c r="E39" s="40">
        <v>452</v>
      </c>
      <c r="F39" s="47">
        <v>2</v>
      </c>
      <c r="G39" s="30">
        <v>2</v>
      </c>
      <c r="H39" s="54">
        <f t="shared" si="2"/>
        <v>452</v>
      </c>
      <c r="I39" s="50">
        <f t="shared" si="1"/>
        <v>1474.2595796460175</v>
      </c>
      <c r="J39" s="10">
        <f t="shared" si="0"/>
        <v>2948.5191592920351</v>
      </c>
    </row>
    <row r="40" spans="1:10" x14ac:dyDescent="0.25">
      <c r="A40" s="19">
        <v>23</v>
      </c>
      <c r="B40" s="28" t="s">
        <v>56</v>
      </c>
      <c r="C40" s="30" t="s">
        <v>57</v>
      </c>
      <c r="D40" s="25">
        <v>101914.81</v>
      </c>
      <c r="E40" s="40">
        <v>44</v>
      </c>
      <c r="F40" s="47">
        <v>0</v>
      </c>
      <c r="G40" s="30">
        <v>0</v>
      </c>
      <c r="H40" s="54">
        <f t="shared" si="2"/>
        <v>44</v>
      </c>
      <c r="I40" s="50">
        <f t="shared" si="1"/>
        <v>2316.2456818181818</v>
      </c>
      <c r="J40" s="10">
        <f t="shared" si="0"/>
        <v>0</v>
      </c>
    </row>
    <row r="41" spans="1:10" x14ac:dyDescent="0.25">
      <c r="A41" s="19">
        <v>24</v>
      </c>
      <c r="B41" s="28" t="s">
        <v>58</v>
      </c>
      <c r="C41" s="30" t="s">
        <v>59</v>
      </c>
      <c r="D41" s="25">
        <v>194251.66</v>
      </c>
      <c r="E41" s="40">
        <v>125</v>
      </c>
      <c r="F41" s="47">
        <v>0</v>
      </c>
      <c r="G41" s="30">
        <v>0</v>
      </c>
      <c r="H41" s="54">
        <f t="shared" si="2"/>
        <v>125</v>
      </c>
      <c r="I41" s="50">
        <f t="shared" si="1"/>
        <v>1554.0132800000001</v>
      </c>
      <c r="J41" s="10">
        <f t="shared" si="0"/>
        <v>0</v>
      </c>
    </row>
    <row r="42" spans="1:10" x14ac:dyDescent="0.25">
      <c r="A42" s="19">
        <v>25</v>
      </c>
      <c r="B42" s="28" t="s">
        <v>60</v>
      </c>
      <c r="C42" s="30" t="s">
        <v>61</v>
      </c>
      <c r="D42" s="25">
        <v>104841.58</v>
      </c>
      <c r="E42" s="40">
        <v>86</v>
      </c>
      <c r="F42" s="47">
        <v>0</v>
      </c>
      <c r="G42" s="30">
        <v>0</v>
      </c>
      <c r="H42" s="54">
        <f t="shared" si="2"/>
        <v>86</v>
      </c>
      <c r="I42" s="50">
        <f t="shared" si="1"/>
        <v>1219.0881395348838</v>
      </c>
      <c r="J42" s="10">
        <f t="shared" si="0"/>
        <v>0</v>
      </c>
    </row>
    <row r="43" spans="1:10" x14ac:dyDescent="0.25">
      <c r="A43" s="19">
        <v>26</v>
      </c>
      <c r="B43" s="28" t="s">
        <v>62</v>
      </c>
      <c r="C43" s="30" t="s">
        <v>63</v>
      </c>
      <c r="D43" s="25">
        <v>108289.06</v>
      </c>
      <c r="E43" s="40">
        <v>65</v>
      </c>
      <c r="F43" s="47">
        <v>0</v>
      </c>
      <c r="G43" s="30">
        <v>0</v>
      </c>
      <c r="H43" s="54">
        <f t="shared" si="2"/>
        <v>65</v>
      </c>
      <c r="I43" s="50">
        <f t="shared" si="1"/>
        <v>1665.9855384615385</v>
      </c>
      <c r="J43" s="10">
        <f t="shared" si="0"/>
        <v>0</v>
      </c>
    </row>
    <row r="44" spans="1:10" x14ac:dyDescent="0.25">
      <c r="A44" s="19">
        <v>27</v>
      </c>
      <c r="B44" s="28" t="s">
        <v>64</v>
      </c>
      <c r="C44" s="30" t="s">
        <v>65</v>
      </c>
      <c r="D44" s="25">
        <v>386367.81</v>
      </c>
      <c r="E44" s="40">
        <v>178</v>
      </c>
      <c r="F44" s="47">
        <v>12</v>
      </c>
      <c r="G44" s="30">
        <v>0</v>
      </c>
      <c r="H44" s="54">
        <f t="shared" si="2"/>
        <v>190</v>
      </c>
      <c r="I44" s="50">
        <f t="shared" si="1"/>
        <v>2033.5147894736842</v>
      </c>
      <c r="J44" s="10">
        <f t="shared" si="0"/>
        <v>24402.177473684213</v>
      </c>
    </row>
    <row r="45" spans="1:10" x14ac:dyDescent="0.25">
      <c r="A45" s="19">
        <v>28</v>
      </c>
      <c r="B45" s="28" t="s">
        <v>66</v>
      </c>
      <c r="C45" s="30" t="s">
        <v>67</v>
      </c>
      <c r="D45" s="25">
        <v>154719.5</v>
      </c>
      <c r="E45" s="40">
        <v>77</v>
      </c>
      <c r="F45" s="47">
        <v>0</v>
      </c>
      <c r="G45" s="30">
        <v>0</v>
      </c>
      <c r="H45" s="54">
        <f t="shared" si="2"/>
        <v>77</v>
      </c>
      <c r="I45" s="50">
        <f t="shared" si="1"/>
        <v>2009.3441558441559</v>
      </c>
      <c r="J45" s="10">
        <f t="shared" si="0"/>
        <v>0</v>
      </c>
    </row>
    <row r="46" spans="1:10" x14ac:dyDescent="0.25">
      <c r="A46" s="19">
        <v>29</v>
      </c>
      <c r="B46" s="28" t="s">
        <v>68</v>
      </c>
      <c r="C46" s="30" t="s">
        <v>69</v>
      </c>
      <c r="D46" s="25">
        <v>393087.41</v>
      </c>
      <c r="E46" s="40">
        <v>333</v>
      </c>
      <c r="F46" s="47">
        <v>4</v>
      </c>
      <c r="G46" s="30">
        <v>4</v>
      </c>
      <c r="H46" s="54">
        <f t="shared" si="2"/>
        <v>333</v>
      </c>
      <c r="I46" s="50">
        <f t="shared" si="1"/>
        <v>1180.4426726726726</v>
      </c>
      <c r="J46" s="10">
        <f t="shared" si="0"/>
        <v>4721.7706906906906</v>
      </c>
    </row>
    <row r="47" spans="1:10" x14ac:dyDescent="0.25">
      <c r="A47" s="19">
        <v>30</v>
      </c>
      <c r="B47" s="28" t="s">
        <v>70</v>
      </c>
      <c r="C47" s="30" t="s">
        <v>71</v>
      </c>
      <c r="D47" s="25">
        <v>189506.63</v>
      </c>
      <c r="E47" s="40">
        <v>95</v>
      </c>
      <c r="F47" s="47">
        <v>5</v>
      </c>
      <c r="G47" s="30">
        <v>1</v>
      </c>
      <c r="H47" s="54">
        <f t="shared" si="2"/>
        <v>99</v>
      </c>
      <c r="I47" s="50">
        <f t="shared" si="1"/>
        <v>1914.208383838384</v>
      </c>
      <c r="J47" s="10">
        <f t="shared" si="0"/>
        <v>9571.0419191919191</v>
      </c>
    </row>
    <row r="48" spans="1:10" x14ac:dyDescent="0.25">
      <c r="A48" s="19">
        <v>31</v>
      </c>
      <c r="B48" s="28" t="s">
        <v>72</v>
      </c>
      <c r="C48" s="30" t="s">
        <v>73</v>
      </c>
      <c r="D48" s="25">
        <v>342019.79</v>
      </c>
      <c r="E48" s="40">
        <v>249</v>
      </c>
      <c r="F48" s="47">
        <v>0</v>
      </c>
      <c r="G48" s="30">
        <v>0</v>
      </c>
      <c r="H48" s="54">
        <f t="shared" si="2"/>
        <v>249</v>
      </c>
      <c r="I48" s="50">
        <f t="shared" si="1"/>
        <v>1373.573453815261</v>
      </c>
      <c r="J48" s="10">
        <f t="shared" si="0"/>
        <v>0</v>
      </c>
    </row>
    <row r="49" spans="1:10" x14ac:dyDescent="0.25">
      <c r="A49" s="19">
        <v>32</v>
      </c>
      <c r="B49" s="28" t="s">
        <v>74</v>
      </c>
      <c r="C49" s="30" t="s">
        <v>75</v>
      </c>
      <c r="D49" s="25">
        <v>107870.54</v>
      </c>
      <c r="E49" s="40">
        <v>52</v>
      </c>
      <c r="F49" s="47">
        <v>0</v>
      </c>
      <c r="G49" s="30">
        <v>0</v>
      </c>
      <c r="H49" s="54">
        <f t="shared" si="2"/>
        <v>52</v>
      </c>
      <c r="I49" s="50">
        <f t="shared" si="1"/>
        <v>2074.4334615384614</v>
      </c>
      <c r="J49" s="10">
        <f t="shared" si="0"/>
        <v>0</v>
      </c>
    </row>
    <row r="50" spans="1:10" x14ac:dyDescent="0.25">
      <c r="A50" s="19">
        <v>33</v>
      </c>
      <c r="B50" s="28" t="s">
        <v>76</v>
      </c>
      <c r="C50" s="30" t="s">
        <v>77</v>
      </c>
      <c r="D50" s="25">
        <v>297305.09999999998</v>
      </c>
      <c r="E50" s="40">
        <v>116</v>
      </c>
      <c r="F50" s="47">
        <v>0</v>
      </c>
      <c r="G50" s="30">
        <v>0</v>
      </c>
      <c r="H50" s="54">
        <f t="shared" si="2"/>
        <v>116</v>
      </c>
      <c r="I50" s="50">
        <f t="shared" si="1"/>
        <v>2562.9749999999999</v>
      </c>
      <c r="J50" s="10">
        <f t="shared" si="0"/>
        <v>0</v>
      </c>
    </row>
    <row r="51" spans="1:10" x14ac:dyDescent="0.25">
      <c r="A51" s="19">
        <v>34</v>
      </c>
      <c r="B51" s="29">
        <v>1002000</v>
      </c>
      <c r="C51" s="30" t="s">
        <v>78</v>
      </c>
      <c r="D51" s="25">
        <v>497057.12</v>
      </c>
      <c r="E51" s="40">
        <v>289</v>
      </c>
      <c r="F51" s="47">
        <v>0</v>
      </c>
      <c r="G51" s="30">
        <v>1</v>
      </c>
      <c r="H51" s="54">
        <v>289</v>
      </c>
      <c r="I51" s="50">
        <f t="shared" si="1"/>
        <v>1719.920830449827</v>
      </c>
      <c r="J51" s="10">
        <f t="shared" si="0"/>
        <v>0</v>
      </c>
    </row>
    <row r="52" spans="1:10" x14ac:dyDescent="0.25">
      <c r="A52" s="19">
        <v>35</v>
      </c>
      <c r="B52" s="29">
        <v>1003000</v>
      </c>
      <c r="C52" s="30" t="s">
        <v>79</v>
      </c>
      <c r="D52" s="25">
        <v>184981.18</v>
      </c>
      <c r="E52" s="40">
        <v>109</v>
      </c>
      <c r="F52" s="47">
        <v>2</v>
      </c>
      <c r="G52" s="30">
        <v>2</v>
      </c>
      <c r="H52" s="54">
        <f t="shared" si="2"/>
        <v>109</v>
      </c>
      <c r="I52" s="50">
        <f t="shared" si="1"/>
        <v>1697.0750458715595</v>
      </c>
      <c r="J52" s="10">
        <f t="shared" si="0"/>
        <v>3394.150091743119</v>
      </c>
    </row>
    <row r="53" spans="1:10" x14ac:dyDescent="0.25">
      <c r="A53" s="19">
        <v>36</v>
      </c>
      <c r="B53" s="29">
        <v>1101000</v>
      </c>
      <c r="C53" s="30" t="s">
        <v>80</v>
      </c>
      <c r="D53" s="25">
        <v>271196.78000000003</v>
      </c>
      <c r="E53" s="40">
        <v>113</v>
      </c>
      <c r="F53" s="47">
        <v>0</v>
      </c>
      <c r="G53" s="30">
        <v>0</v>
      </c>
      <c r="H53" s="54">
        <f t="shared" si="2"/>
        <v>113</v>
      </c>
      <c r="I53" s="50">
        <f t="shared" si="1"/>
        <v>2399.9715044247791</v>
      </c>
      <c r="J53" s="10">
        <f t="shared" si="0"/>
        <v>0</v>
      </c>
    </row>
    <row r="54" spans="1:10" x14ac:dyDescent="0.25">
      <c r="A54" s="19">
        <v>37</v>
      </c>
      <c r="B54" s="29">
        <v>1104000</v>
      </c>
      <c r="C54" s="30" t="s">
        <v>81</v>
      </c>
      <c r="D54" s="25">
        <v>195335.9</v>
      </c>
      <c r="E54" s="40">
        <v>146</v>
      </c>
      <c r="F54" s="47">
        <v>1</v>
      </c>
      <c r="G54" s="30">
        <v>1</v>
      </c>
      <c r="H54" s="54">
        <f t="shared" si="2"/>
        <v>146</v>
      </c>
      <c r="I54" s="50">
        <f t="shared" si="1"/>
        <v>1337.9171232876713</v>
      </c>
      <c r="J54" s="10">
        <f t="shared" si="0"/>
        <v>1337.9171232876713</v>
      </c>
    </row>
    <row r="55" spans="1:10" x14ac:dyDescent="0.25">
      <c r="A55" s="19">
        <v>38</v>
      </c>
      <c r="B55" s="29">
        <v>1106000</v>
      </c>
      <c r="C55" s="30" t="s">
        <v>82</v>
      </c>
      <c r="D55" s="25">
        <v>173700.05</v>
      </c>
      <c r="E55" s="40">
        <v>100</v>
      </c>
      <c r="F55" s="47">
        <v>1</v>
      </c>
      <c r="G55" s="30">
        <v>3</v>
      </c>
      <c r="H55" s="54">
        <v>100</v>
      </c>
      <c r="I55" s="50">
        <f t="shared" si="1"/>
        <v>1737.0004999999999</v>
      </c>
      <c r="J55" s="10">
        <f t="shared" si="0"/>
        <v>1737.0004999999999</v>
      </c>
    </row>
    <row r="56" spans="1:10" x14ac:dyDescent="0.25">
      <c r="A56" s="19">
        <v>39</v>
      </c>
      <c r="B56" s="29">
        <v>1201000</v>
      </c>
      <c r="C56" s="30" t="s">
        <v>83</v>
      </c>
      <c r="D56" s="25">
        <v>107610.6</v>
      </c>
      <c r="E56" s="40">
        <v>94</v>
      </c>
      <c r="F56" s="47">
        <v>0</v>
      </c>
      <c r="G56" s="30">
        <v>0</v>
      </c>
      <c r="H56" s="54">
        <f t="shared" si="2"/>
        <v>94</v>
      </c>
      <c r="I56" s="50">
        <f t="shared" si="1"/>
        <v>1144.7936170212768</v>
      </c>
      <c r="J56" s="10">
        <f t="shared" si="0"/>
        <v>0</v>
      </c>
    </row>
    <row r="57" spans="1:10" x14ac:dyDescent="0.25">
      <c r="A57" s="19">
        <v>40</v>
      </c>
      <c r="B57" s="29">
        <v>1202000</v>
      </c>
      <c r="C57" s="30" t="s">
        <v>84</v>
      </c>
      <c r="D57" s="25">
        <v>391177.26</v>
      </c>
      <c r="E57" s="40">
        <v>220</v>
      </c>
      <c r="F57" s="47">
        <v>0</v>
      </c>
      <c r="G57" s="30">
        <v>0</v>
      </c>
      <c r="H57" s="54">
        <f t="shared" si="2"/>
        <v>220</v>
      </c>
      <c r="I57" s="50">
        <f t="shared" si="1"/>
        <v>1778.0784545454546</v>
      </c>
      <c r="J57" s="10">
        <f t="shared" si="0"/>
        <v>0</v>
      </c>
    </row>
    <row r="58" spans="1:10" x14ac:dyDescent="0.25">
      <c r="A58" s="19">
        <v>41</v>
      </c>
      <c r="B58" s="29">
        <v>1203000</v>
      </c>
      <c r="C58" s="30" t="s">
        <v>85</v>
      </c>
      <c r="D58" s="25">
        <v>203546.47</v>
      </c>
      <c r="E58" s="40">
        <v>154</v>
      </c>
      <c r="F58" s="47">
        <v>2</v>
      </c>
      <c r="G58" s="30">
        <v>1</v>
      </c>
      <c r="H58" s="54">
        <f t="shared" si="2"/>
        <v>155</v>
      </c>
      <c r="I58" s="50">
        <f t="shared" si="1"/>
        <v>1313.2030322580645</v>
      </c>
      <c r="J58" s="10">
        <f t="shared" si="0"/>
        <v>2626.4060645161289</v>
      </c>
    </row>
    <row r="59" spans="1:10" x14ac:dyDescent="0.25">
      <c r="A59" s="19">
        <v>42</v>
      </c>
      <c r="B59" s="29">
        <v>1204000</v>
      </c>
      <c r="C59" s="30" t="s">
        <v>86</v>
      </c>
      <c r="D59" s="25">
        <v>110307.61</v>
      </c>
      <c r="E59" s="40">
        <v>97</v>
      </c>
      <c r="F59" s="47">
        <v>0</v>
      </c>
      <c r="G59" s="30">
        <v>0</v>
      </c>
      <c r="H59" s="54">
        <f t="shared" si="2"/>
        <v>97</v>
      </c>
      <c r="I59" s="50">
        <f t="shared" si="1"/>
        <v>1137.191855670103</v>
      </c>
      <c r="J59" s="10">
        <f t="shared" si="0"/>
        <v>0</v>
      </c>
    </row>
    <row r="60" spans="1:10" x14ac:dyDescent="0.25">
      <c r="A60" s="19">
        <v>43</v>
      </c>
      <c r="B60" s="29">
        <v>1304000</v>
      </c>
      <c r="C60" s="30" t="s">
        <v>87</v>
      </c>
      <c r="D60" s="25">
        <v>126381.16</v>
      </c>
      <c r="E60" s="40">
        <v>74</v>
      </c>
      <c r="F60" s="47">
        <v>0</v>
      </c>
      <c r="G60" s="30">
        <v>1</v>
      </c>
      <c r="H60" s="54">
        <v>74</v>
      </c>
      <c r="I60" s="50">
        <f t="shared" si="1"/>
        <v>1707.8535135135135</v>
      </c>
      <c r="J60" s="10">
        <f t="shared" si="0"/>
        <v>0</v>
      </c>
    </row>
    <row r="61" spans="1:10" x14ac:dyDescent="0.25">
      <c r="A61" s="19">
        <v>44</v>
      </c>
      <c r="B61" s="29">
        <v>1305000</v>
      </c>
      <c r="C61" s="30" t="s">
        <v>88</v>
      </c>
      <c r="D61" s="25">
        <v>209302.76</v>
      </c>
      <c r="E61" s="40">
        <v>114</v>
      </c>
      <c r="F61" s="47">
        <v>0</v>
      </c>
      <c r="G61" s="30">
        <v>0</v>
      </c>
      <c r="H61" s="54">
        <f t="shared" si="2"/>
        <v>114</v>
      </c>
      <c r="I61" s="50">
        <f t="shared" si="1"/>
        <v>1835.9891228070176</v>
      </c>
      <c r="J61" s="10">
        <f t="shared" si="0"/>
        <v>0</v>
      </c>
    </row>
    <row r="62" spans="1:10" x14ac:dyDescent="0.25">
      <c r="A62" s="19">
        <v>45</v>
      </c>
      <c r="B62" s="29">
        <v>1402000</v>
      </c>
      <c r="C62" s="30" t="s">
        <v>89</v>
      </c>
      <c r="D62" s="25">
        <v>729008.02</v>
      </c>
      <c r="E62" s="40">
        <v>334</v>
      </c>
      <c r="F62" s="47">
        <v>9</v>
      </c>
      <c r="G62" s="30">
        <v>6</v>
      </c>
      <c r="H62" s="54">
        <f t="shared" si="2"/>
        <v>337</v>
      </c>
      <c r="I62" s="50">
        <f t="shared" si="1"/>
        <v>2163.2285459940654</v>
      </c>
      <c r="J62" s="10">
        <f t="shared" si="0"/>
        <v>19469.056913946588</v>
      </c>
    </row>
    <row r="63" spans="1:10" x14ac:dyDescent="0.25">
      <c r="A63" s="19">
        <v>46</v>
      </c>
      <c r="B63" s="29">
        <v>1408000</v>
      </c>
      <c r="C63" s="30" t="s">
        <v>90</v>
      </c>
      <c r="D63" s="25">
        <v>299662.03000000003</v>
      </c>
      <c r="E63" s="40">
        <v>146</v>
      </c>
      <c r="F63" s="47">
        <v>1</v>
      </c>
      <c r="G63" s="30">
        <v>1</v>
      </c>
      <c r="H63" s="54">
        <f t="shared" si="2"/>
        <v>146</v>
      </c>
      <c r="I63" s="50">
        <f t="shared" si="1"/>
        <v>2052.4796575342466</v>
      </c>
      <c r="J63" s="10">
        <f t="shared" si="0"/>
        <v>2052.4796575342466</v>
      </c>
    </row>
    <row r="64" spans="1:10" x14ac:dyDescent="0.25">
      <c r="A64" s="19">
        <v>47</v>
      </c>
      <c r="B64" s="29">
        <v>1503000</v>
      </c>
      <c r="C64" s="30" t="s">
        <v>91</v>
      </c>
      <c r="D64" s="25">
        <v>116247.56</v>
      </c>
      <c r="E64" s="40">
        <v>85</v>
      </c>
      <c r="F64" s="47">
        <v>0</v>
      </c>
      <c r="G64" s="30">
        <v>0</v>
      </c>
      <c r="H64" s="54">
        <f t="shared" si="2"/>
        <v>85</v>
      </c>
      <c r="I64" s="50">
        <f t="shared" si="1"/>
        <v>1367.6183529411765</v>
      </c>
      <c r="J64" s="10">
        <f t="shared" si="0"/>
        <v>0</v>
      </c>
    </row>
    <row r="65" spans="1:10" x14ac:dyDescent="0.25">
      <c r="A65" s="19">
        <v>48</v>
      </c>
      <c r="B65" s="29">
        <v>1505000</v>
      </c>
      <c r="C65" s="30" t="s">
        <v>92</v>
      </c>
      <c r="D65" s="25">
        <v>110094.9</v>
      </c>
      <c r="E65" s="40">
        <v>95</v>
      </c>
      <c r="F65" s="47">
        <v>0</v>
      </c>
      <c r="G65" s="30">
        <v>0</v>
      </c>
      <c r="H65" s="54">
        <f t="shared" si="2"/>
        <v>95</v>
      </c>
      <c r="I65" s="50">
        <f t="shared" si="1"/>
        <v>1158.8936842105263</v>
      </c>
      <c r="J65" s="10">
        <f t="shared" si="0"/>
        <v>0</v>
      </c>
    </row>
    <row r="66" spans="1:10" x14ac:dyDescent="0.25">
      <c r="A66" s="19">
        <v>49</v>
      </c>
      <c r="B66" s="29">
        <v>1507000</v>
      </c>
      <c r="C66" s="30" t="s">
        <v>93</v>
      </c>
      <c r="D66" s="25">
        <v>653578.85</v>
      </c>
      <c r="E66" s="40">
        <v>378</v>
      </c>
      <c r="F66" s="47">
        <v>14</v>
      </c>
      <c r="G66" s="30">
        <v>14</v>
      </c>
      <c r="H66" s="54">
        <f t="shared" si="2"/>
        <v>378</v>
      </c>
      <c r="I66" s="50">
        <f t="shared" si="1"/>
        <v>1729.0445767195768</v>
      </c>
      <c r="J66" s="10">
        <f t="shared" si="0"/>
        <v>24206.624074074076</v>
      </c>
    </row>
    <row r="67" spans="1:10" x14ac:dyDescent="0.25">
      <c r="A67" s="19">
        <v>50</v>
      </c>
      <c r="B67" s="29">
        <v>1601000</v>
      </c>
      <c r="C67" s="30" t="s">
        <v>94</v>
      </c>
      <c r="D67" s="25">
        <v>140745.57999999999</v>
      </c>
      <c r="E67" s="40">
        <v>136</v>
      </c>
      <c r="F67" s="47">
        <v>0</v>
      </c>
      <c r="G67" s="30">
        <v>0</v>
      </c>
      <c r="H67" s="54">
        <f t="shared" si="2"/>
        <v>136</v>
      </c>
      <c r="I67" s="50">
        <f t="shared" si="1"/>
        <v>1034.8939705882351</v>
      </c>
      <c r="J67" s="10">
        <f t="shared" si="0"/>
        <v>0</v>
      </c>
    </row>
    <row r="68" spans="1:10" x14ac:dyDescent="0.25">
      <c r="A68" s="19">
        <v>51</v>
      </c>
      <c r="B68" s="29">
        <v>1602000</v>
      </c>
      <c r="C68" s="30" t="s">
        <v>95</v>
      </c>
      <c r="D68" s="25">
        <v>439889.41</v>
      </c>
      <c r="E68" s="40">
        <v>323</v>
      </c>
      <c r="F68" s="47">
        <v>2</v>
      </c>
      <c r="G68" s="30">
        <v>1</v>
      </c>
      <c r="H68" s="54">
        <f t="shared" si="2"/>
        <v>324</v>
      </c>
      <c r="I68" s="50">
        <f t="shared" si="1"/>
        <v>1357.6833641975309</v>
      </c>
      <c r="J68" s="10">
        <f t="shared" si="0"/>
        <v>2715.3667283950617</v>
      </c>
    </row>
    <row r="69" spans="1:10" x14ac:dyDescent="0.25">
      <c r="A69" s="19">
        <v>52</v>
      </c>
      <c r="B69" s="29">
        <v>1603000</v>
      </c>
      <c r="C69" s="30" t="s">
        <v>96</v>
      </c>
      <c r="D69" s="25">
        <v>618493.84</v>
      </c>
      <c r="E69" s="40">
        <v>565</v>
      </c>
      <c r="F69" s="47">
        <v>11</v>
      </c>
      <c r="G69" s="30">
        <v>0</v>
      </c>
      <c r="H69" s="54">
        <f t="shared" si="2"/>
        <v>576</v>
      </c>
      <c r="I69" s="50">
        <f t="shared" si="1"/>
        <v>1073.7740277777777</v>
      </c>
      <c r="J69" s="10">
        <f t="shared" si="0"/>
        <v>11811.514305555555</v>
      </c>
    </row>
    <row r="70" spans="1:10" x14ac:dyDescent="0.25">
      <c r="A70" s="19">
        <v>53</v>
      </c>
      <c r="B70" s="29">
        <v>1605000</v>
      </c>
      <c r="C70" s="30" t="s">
        <v>97</v>
      </c>
      <c r="D70" s="25">
        <v>203540.48000000001</v>
      </c>
      <c r="E70" s="40">
        <v>125</v>
      </c>
      <c r="F70" s="47">
        <v>2</v>
      </c>
      <c r="G70" s="30">
        <v>0</v>
      </c>
      <c r="H70" s="54">
        <f t="shared" si="2"/>
        <v>127</v>
      </c>
      <c r="I70" s="50">
        <f t="shared" si="1"/>
        <v>1602.6809448818899</v>
      </c>
      <c r="J70" s="10">
        <f t="shared" si="0"/>
        <v>3205.3618897637798</v>
      </c>
    </row>
    <row r="71" spans="1:10" x14ac:dyDescent="0.25">
      <c r="A71" s="19">
        <v>54</v>
      </c>
      <c r="B71" s="29">
        <v>1608000</v>
      </c>
      <c r="C71" s="30" t="s">
        <v>98</v>
      </c>
      <c r="D71" s="25">
        <v>1587239.48</v>
      </c>
      <c r="E71" s="40">
        <v>1087</v>
      </c>
      <c r="F71" s="47">
        <v>58</v>
      </c>
      <c r="G71" s="30">
        <v>9</v>
      </c>
      <c r="H71" s="54">
        <f t="shared" si="2"/>
        <v>1136</v>
      </c>
      <c r="I71" s="50">
        <f t="shared" si="1"/>
        <v>1397.2178521126759</v>
      </c>
      <c r="J71" s="10">
        <f t="shared" si="0"/>
        <v>81038.635422535197</v>
      </c>
    </row>
    <row r="72" spans="1:10" x14ac:dyDescent="0.25">
      <c r="A72" s="19">
        <v>55</v>
      </c>
      <c r="B72" s="29">
        <v>1611000</v>
      </c>
      <c r="C72" s="30" t="s">
        <v>99</v>
      </c>
      <c r="D72" s="25">
        <v>897436.43</v>
      </c>
      <c r="E72" s="40">
        <v>675</v>
      </c>
      <c r="F72" s="47">
        <v>2</v>
      </c>
      <c r="G72" s="30">
        <v>2</v>
      </c>
      <c r="H72" s="54">
        <f t="shared" si="2"/>
        <v>675</v>
      </c>
      <c r="I72" s="50">
        <f t="shared" si="1"/>
        <v>1329.535451851852</v>
      </c>
      <c r="J72" s="10">
        <f t="shared" si="0"/>
        <v>2659.0709037037041</v>
      </c>
    </row>
    <row r="73" spans="1:10" x14ac:dyDescent="0.25">
      <c r="A73" s="19">
        <v>56</v>
      </c>
      <c r="B73" s="29">
        <v>1612000</v>
      </c>
      <c r="C73" s="30" t="s">
        <v>100</v>
      </c>
      <c r="D73" s="25">
        <v>567115.21</v>
      </c>
      <c r="E73" s="40">
        <v>427</v>
      </c>
      <c r="F73" s="47">
        <v>9</v>
      </c>
      <c r="G73" s="30">
        <v>1</v>
      </c>
      <c r="H73" s="54">
        <f t="shared" si="2"/>
        <v>435</v>
      </c>
      <c r="I73" s="50">
        <f t="shared" si="1"/>
        <v>1303.7131264367815</v>
      </c>
      <c r="J73" s="10">
        <f t="shared" si="0"/>
        <v>11733.418137931034</v>
      </c>
    </row>
    <row r="74" spans="1:10" x14ac:dyDescent="0.25">
      <c r="A74" s="19">
        <v>57</v>
      </c>
      <c r="B74" s="29">
        <v>1613000</v>
      </c>
      <c r="C74" s="30" t="s">
        <v>101</v>
      </c>
      <c r="D74" s="25">
        <v>201013.8</v>
      </c>
      <c r="E74" s="40">
        <v>133</v>
      </c>
      <c r="F74" s="47">
        <v>0</v>
      </c>
      <c r="G74" s="30">
        <v>0</v>
      </c>
      <c r="H74" s="54">
        <f t="shared" si="2"/>
        <v>133</v>
      </c>
      <c r="I74" s="50">
        <f t="shared" si="1"/>
        <v>1511.3819548872179</v>
      </c>
      <c r="J74" s="10">
        <f t="shared" si="0"/>
        <v>0</v>
      </c>
    </row>
    <row r="75" spans="1:10" x14ac:dyDescent="0.25">
      <c r="A75" s="19">
        <v>58</v>
      </c>
      <c r="B75" s="29">
        <v>1701000</v>
      </c>
      <c r="C75" s="30" t="s">
        <v>102</v>
      </c>
      <c r="D75" s="25">
        <v>765079.02</v>
      </c>
      <c r="E75" s="40">
        <v>456</v>
      </c>
      <c r="F75" s="47">
        <v>16</v>
      </c>
      <c r="G75" s="30">
        <v>0</v>
      </c>
      <c r="H75" s="54">
        <f t="shared" si="2"/>
        <v>472</v>
      </c>
      <c r="I75" s="50">
        <f t="shared" si="1"/>
        <v>1620.9301271186441</v>
      </c>
      <c r="J75" s="10">
        <f t="shared" si="0"/>
        <v>25934.882033898306</v>
      </c>
    </row>
    <row r="76" spans="1:10" x14ac:dyDescent="0.25">
      <c r="A76" s="19">
        <v>59</v>
      </c>
      <c r="B76" s="29">
        <v>1702000</v>
      </c>
      <c r="C76" s="30" t="s">
        <v>103</v>
      </c>
      <c r="D76" s="25">
        <v>202748.09</v>
      </c>
      <c r="E76" s="40">
        <v>92</v>
      </c>
      <c r="F76" s="47">
        <v>1</v>
      </c>
      <c r="G76" s="30">
        <v>0</v>
      </c>
      <c r="H76" s="54">
        <f t="shared" si="2"/>
        <v>93</v>
      </c>
      <c r="I76" s="50">
        <f t="shared" si="1"/>
        <v>2180.086989247312</v>
      </c>
      <c r="J76" s="10">
        <f t="shared" si="0"/>
        <v>2180.086989247312</v>
      </c>
    </row>
    <row r="77" spans="1:10" x14ac:dyDescent="0.25">
      <c r="A77" s="19">
        <v>60</v>
      </c>
      <c r="B77" s="29">
        <v>1703000</v>
      </c>
      <c r="C77" s="30" t="s">
        <v>104</v>
      </c>
      <c r="D77" s="25">
        <v>182873.48</v>
      </c>
      <c r="E77" s="40">
        <v>128</v>
      </c>
      <c r="F77" s="47">
        <v>0</v>
      </c>
      <c r="G77" s="30">
        <v>0</v>
      </c>
      <c r="H77" s="54">
        <f t="shared" si="2"/>
        <v>128</v>
      </c>
      <c r="I77" s="50">
        <f t="shared" si="1"/>
        <v>1428.6990625000001</v>
      </c>
      <c r="J77" s="10">
        <f t="shared" si="0"/>
        <v>0</v>
      </c>
    </row>
    <row r="78" spans="1:10" x14ac:dyDescent="0.25">
      <c r="A78" s="19">
        <v>61</v>
      </c>
      <c r="B78" s="29">
        <v>1704000</v>
      </c>
      <c r="C78" s="30" t="s">
        <v>105</v>
      </c>
      <c r="D78" s="25">
        <v>139786.45000000001</v>
      </c>
      <c r="E78" s="40">
        <v>71</v>
      </c>
      <c r="F78" s="47">
        <v>2</v>
      </c>
      <c r="G78" s="30">
        <v>0</v>
      </c>
      <c r="H78" s="54">
        <f t="shared" si="2"/>
        <v>73</v>
      </c>
      <c r="I78" s="50">
        <f t="shared" si="1"/>
        <v>1914.8828767123289</v>
      </c>
      <c r="J78" s="10">
        <f t="shared" si="0"/>
        <v>3829.7657534246578</v>
      </c>
    </row>
    <row r="79" spans="1:10" x14ac:dyDescent="0.25">
      <c r="A79" s="19">
        <v>62</v>
      </c>
      <c r="B79" s="29">
        <v>1705000</v>
      </c>
      <c r="C79" s="30" t="s">
        <v>106</v>
      </c>
      <c r="D79" s="25">
        <v>1426275.77</v>
      </c>
      <c r="E79" s="40">
        <v>836</v>
      </c>
      <c r="F79" s="47">
        <v>22</v>
      </c>
      <c r="G79" s="30">
        <v>9</v>
      </c>
      <c r="H79" s="54">
        <f t="shared" si="2"/>
        <v>849</v>
      </c>
      <c r="I79" s="50">
        <f t="shared" si="1"/>
        <v>1679.9479034157832</v>
      </c>
      <c r="J79" s="10">
        <f t="shared" si="0"/>
        <v>36958.85387514723</v>
      </c>
    </row>
    <row r="80" spans="1:10" x14ac:dyDescent="0.25">
      <c r="A80" s="19">
        <v>63</v>
      </c>
      <c r="B80" s="29">
        <v>1802000</v>
      </c>
      <c r="C80" s="30" t="s">
        <v>107</v>
      </c>
      <c r="D80" s="25">
        <v>121847.61</v>
      </c>
      <c r="E80" s="40">
        <v>58</v>
      </c>
      <c r="F80" s="47">
        <v>0</v>
      </c>
      <c r="G80" s="30">
        <v>0</v>
      </c>
      <c r="H80" s="54">
        <f t="shared" si="2"/>
        <v>58</v>
      </c>
      <c r="I80" s="50">
        <f t="shared" si="1"/>
        <v>2100.8208620689657</v>
      </c>
      <c r="J80" s="10">
        <f t="shared" si="0"/>
        <v>0</v>
      </c>
    </row>
    <row r="81" spans="1:10" x14ac:dyDescent="0.25">
      <c r="A81" s="19">
        <v>64</v>
      </c>
      <c r="B81" s="29">
        <v>1803000</v>
      </c>
      <c r="C81" s="30" t="s">
        <v>108</v>
      </c>
      <c r="D81" s="25">
        <v>1394804.65</v>
      </c>
      <c r="E81" s="40">
        <v>543</v>
      </c>
      <c r="F81" s="47">
        <v>7</v>
      </c>
      <c r="G81" s="30">
        <v>7</v>
      </c>
      <c r="H81" s="54">
        <f t="shared" si="2"/>
        <v>543</v>
      </c>
      <c r="I81" s="50">
        <f t="shared" si="1"/>
        <v>2568.7010128913444</v>
      </c>
      <c r="J81" s="10">
        <f t="shared" si="0"/>
        <v>17980.907090239409</v>
      </c>
    </row>
    <row r="82" spans="1:10" x14ac:dyDescent="0.25">
      <c r="A82" s="19">
        <v>65</v>
      </c>
      <c r="B82" s="29">
        <v>1804000</v>
      </c>
      <c r="C82" s="30" t="s">
        <v>109</v>
      </c>
      <c r="D82" s="25">
        <v>916330.66</v>
      </c>
      <c r="E82" s="40">
        <v>464</v>
      </c>
      <c r="F82" s="47">
        <v>2</v>
      </c>
      <c r="G82" s="30">
        <v>0</v>
      </c>
      <c r="H82" s="54">
        <f t="shared" si="2"/>
        <v>466</v>
      </c>
      <c r="I82" s="50">
        <f t="shared" si="1"/>
        <v>1966.3748068669529</v>
      </c>
      <c r="J82" s="10">
        <f t="shared" ref="J82:J145" si="3">SUM(I82*F82)</f>
        <v>3932.7496137339058</v>
      </c>
    </row>
    <row r="83" spans="1:10" x14ac:dyDescent="0.25">
      <c r="A83" s="19">
        <v>66</v>
      </c>
      <c r="B83" s="29">
        <v>1901000</v>
      </c>
      <c r="C83" s="30" t="s">
        <v>110</v>
      </c>
      <c r="D83" s="25">
        <v>203272.73</v>
      </c>
      <c r="E83" s="40">
        <v>104</v>
      </c>
      <c r="F83" s="47">
        <v>5</v>
      </c>
      <c r="G83" s="30">
        <v>0</v>
      </c>
      <c r="H83" s="54">
        <f t="shared" ref="H83:H146" si="4">(E83+F83)-G83</f>
        <v>109</v>
      </c>
      <c r="I83" s="50">
        <f t="shared" ref="I83:I146" si="5">SUM(D83/H83)</f>
        <v>1864.8874311926606</v>
      </c>
      <c r="J83" s="10">
        <f t="shared" si="3"/>
        <v>9324.4371559633037</v>
      </c>
    </row>
    <row r="84" spans="1:10" x14ac:dyDescent="0.25">
      <c r="A84" s="19">
        <v>67</v>
      </c>
      <c r="B84" s="29">
        <v>1905000</v>
      </c>
      <c r="C84" s="30" t="s">
        <v>111</v>
      </c>
      <c r="D84" s="25">
        <v>645363.04</v>
      </c>
      <c r="E84" s="40">
        <v>434</v>
      </c>
      <c r="F84" s="47">
        <v>5</v>
      </c>
      <c r="G84" s="30">
        <v>0</v>
      </c>
      <c r="H84" s="54">
        <f t="shared" si="4"/>
        <v>439</v>
      </c>
      <c r="I84" s="50">
        <f t="shared" si="5"/>
        <v>1470.0752619589978</v>
      </c>
      <c r="J84" s="10">
        <f t="shared" si="3"/>
        <v>7350.3763097949886</v>
      </c>
    </row>
    <row r="85" spans="1:10" x14ac:dyDescent="0.25">
      <c r="A85" s="19">
        <v>68</v>
      </c>
      <c r="B85" s="29">
        <v>2002000</v>
      </c>
      <c r="C85" s="30" t="s">
        <v>112</v>
      </c>
      <c r="D85" s="25">
        <v>247577.41</v>
      </c>
      <c r="E85" s="40">
        <v>220</v>
      </c>
      <c r="F85" s="47">
        <v>1</v>
      </c>
      <c r="G85" s="30">
        <v>0</v>
      </c>
      <c r="H85" s="54">
        <f t="shared" si="4"/>
        <v>221</v>
      </c>
      <c r="I85" s="50">
        <f t="shared" si="5"/>
        <v>1120.2597737556562</v>
      </c>
      <c r="J85" s="10">
        <f t="shared" si="3"/>
        <v>1120.2597737556562</v>
      </c>
    </row>
    <row r="86" spans="1:10" x14ac:dyDescent="0.25">
      <c r="A86" s="19">
        <v>69</v>
      </c>
      <c r="B86" s="29">
        <v>2104000</v>
      </c>
      <c r="C86" s="30" t="s">
        <v>113</v>
      </c>
      <c r="D86" s="25">
        <v>330352.77</v>
      </c>
      <c r="E86" s="40">
        <v>136</v>
      </c>
      <c r="F86" s="47">
        <v>0</v>
      </c>
      <c r="G86" s="30">
        <v>0</v>
      </c>
      <c r="H86" s="54">
        <f t="shared" si="4"/>
        <v>136</v>
      </c>
      <c r="I86" s="50">
        <f t="shared" si="5"/>
        <v>2429.0644852941177</v>
      </c>
      <c r="J86" s="10">
        <f t="shared" si="3"/>
        <v>0</v>
      </c>
    </row>
    <row r="87" spans="1:10" x14ac:dyDescent="0.25">
      <c r="A87" s="19">
        <v>70</v>
      </c>
      <c r="B87" s="29">
        <v>2105000</v>
      </c>
      <c r="C87" s="30" t="s">
        <v>114</v>
      </c>
      <c r="D87" s="25">
        <v>347244.86</v>
      </c>
      <c r="E87" s="40">
        <v>151</v>
      </c>
      <c r="F87" s="47">
        <v>8</v>
      </c>
      <c r="G87" s="30">
        <v>8</v>
      </c>
      <c r="H87" s="54">
        <f t="shared" si="4"/>
        <v>151</v>
      </c>
      <c r="I87" s="50">
        <f t="shared" si="5"/>
        <v>2299.6348344370858</v>
      </c>
      <c r="J87" s="10">
        <f t="shared" si="3"/>
        <v>18397.078675496687</v>
      </c>
    </row>
    <row r="88" spans="1:10" x14ac:dyDescent="0.25">
      <c r="A88" s="19">
        <v>71</v>
      </c>
      <c r="B88" s="29">
        <v>2202000</v>
      </c>
      <c r="C88" s="30" t="s">
        <v>115</v>
      </c>
      <c r="D88" s="25">
        <v>314567.34999999998</v>
      </c>
      <c r="E88" s="40">
        <v>188</v>
      </c>
      <c r="F88" s="47">
        <v>0</v>
      </c>
      <c r="G88" s="30">
        <v>0</v>
      </c>
      <c r="H88" s="54">
        <f t="shared" si="4"/>
        <v>188</v>
      </c>
      <c r="I88" s="50">
        <f t="shared" si="5"/>
        <v>1673.2305851063829</v>
      </c>
      <c r="J88" s="10">
        <f t="shared" si="3"/>
        <v>0</v>
      </c>
    </row>
    <row r="89" spans="1:10" x14ac:dyDescent="0.25">
      <c r="A89" s="19">
        <v>72</v>
      </c>
      <c r="B89" s="29">
        <v>2203000</v>
      </c>
      <c r="C89" s="30" t="s">
        <v>116</v>
      </c>
      <c r="D89" s="25">
        <v>403295.76</v>
      </c>
      <c r="E89" s="40">
        <v>188</v>
      </c>
      <c r="F89" s="47">
        <v>2</v>
      </c>
      <c r="G89" s="30">
        <v>1</v>
      </c>
      <c r="H89" s="54">
        <f t="shared" si="4"/>
        <v>189</v>
      </c>
      <c r="I89" s="50">
        <f t="shared" si="5"/>
        <v>2133.84</v>
      </c>
      <c r="J89" s="10">
        <f t="shared" si="3"/>
        <v>4267.68</v>
      </c>
    </row>
    <row r="90" spans="1:10" x14ac:dyDescent="0.25">
      <c r="A90" s="19">
        <v>73</v>
      </c>
      <c r="B90" s="29">
        <v>2301000</v>
      </c>
      <c r="C90" s="30" t="s">
        <v>117</v>
      </c>
      <c r="D90" s="25">
        <v>2576798.81</v>
      </c>
      <c r="E90" s="40">
        <v>1665</v>
      </c>
      <c r="F90" s="47">
        <v>54</v>
      </c>
      <c r="G90" s="30">
        <v>19</v>
      </c>
      <c r="H90" s="54">
        <f t="shared" si="4"/>
        <v>1700</v>
      </c>
      <c r="I90" s="50">
        <f t="shared" si="5"/>
        <v>1515.7640058823529</v>
      </c>
      <c r="J90" s="10">
        <f t="shared" si="3"/>
        <v>81851.256317647058</v>
      </c>
    </row>
    <row r="91" spans="1:10" x14ac:dyDescent="0.25">
      <c r="A91" s="19">
        <v>74</v>
      </c>
      <c r="B91" s="29">
        <v>2303000</v>
      </c>
      <c r="C91" s="30" t="s">
        <v>118</v>
      </c>
      <c r="D91" s="25">
        <v>817419.74</v>
      </c>
      <c r="E91" s="40">
        <v>476</v>
      </c>
      <c r="F91" s="47">
        <v>7</v>
      </c>
      <c r="G91" s="30">
        <v>0</v>
      </c>
      <c r="H91" s="54">
        <f t="shared" si="4"/>
        <v>483</v>
      </c>
      <c r="I91" s="50">
        <f t="shared" si="5"/>
        <v>1692.3804140786749</v>
      </c>
      <c r="J91" s="10">
        <f t="shared" si="3"/>
        <v>11846.662898550725</v>
      </c>
    </row>
    <row r="92" spans="1:10" x14ac:dyDescent="0.25">
      <c r="A92" s="19">
        <v>75</v>
      </c>
      <c r="B92" s="29">
        <v>2304000</v>
      </c>
      <c r="C92" s="30" t="s">
        <v>119</v>
      </c>
      <c r="D92" s="25">
        <v>86237.03</v>
      </c>
      <c r="E92" s="40">
        <v>71</v>
      </c>
      <c r="F92" s="47">
        <v>3</v>
      </c>
      <c r="G92" s="30">
        <v>0</v>
      </c>
      <c r="H92" s="54">
        <f t="shared" si="4"/>
        <v>74</v>
      </c>
      <c r="I92" s="50">
        <f t="shared" si="5"/>
        <v>1165.3652702702702</v>
      </c>
      <c r="J92" s="10">
        <f t="shared" si="3"/>
        <v>3496.0958108108107</v>
      </c>
    </row>
    <row r="93" spans="1:10" x14ac:dyDescent="0.25">
      <c r="A93" s="19">
        <v>76</v>
      </c>
      <c r="B93" s="29">
        <v>2305000</v>
      </c>
      <c r="C93" s="30" t="s">
        <v>120</v>
      </c>
      <c r="D93" s="25">
        <v>242618.58</v>
      </c>
      <c r="E93" s="40">
        <v>181</v>
      </c>
      <c r="F93" s="47">
        <v>1</v>
      </c>
      <c r="G93" s="30">
        <v>0</v>
      </c>
      <c r="H93" s="54">
        <f t="shared" si="4"/>
        <v>182</v>
      </c>
      <c r="I93" s="50">
        <f t="shared" si="5"/>
        <v>1333.0691208791209</v>
      </c>
      <c r="J93" s="10">
        <f t="shared" si="3"/>
        <v>1333.0691208791209</v>
      </c>
    </row>
    <row r="94" spans="1:10" x14ac:dyDescent="0.25">
      <c r="A94" s="19">
        <v>77</v>
      </c>
      <c r="B94" s="29">
        <v>2306000</v>
      </c>
      <c r="C94" s="30" t="s">
        <v>121</v>
      </c>
      <c r="D94" s="25">
        <v>111045.81</v>
      </c>
      <c r="E94" s="40">
        <v>82</v>
      </c>
      <c r="F94" s="47">
        <v>0</v>
      </c>
      <c r="G94" s="30">
        <v>0</v>
      </c>
      <c r="H94" s="54">
        <f t="shared" si="4"/>
        <v>82</v>
      </c>
      <c r="I94" s="50">
        <f t="shared" si="5"/>
        <v>1354.2171951219511</v>
      </c>
      <c r="J94" s="10">
        <f t="shared" si="3"/>
        <v>0</v>
      </c>
    </row>
    <row r="95" spans="1:10" x14ac:dyDescent="0.25">
      <c r="A95" s="19">
        <v>78</v>
      </c>
      <c r="B95" s="29">
        <v>2307000</v>
      </c>
      <c r="C95" s="30" t="s">
        <v>122</v>
      </c>
      <c r="D95" s="25">
        <v>677701.37</v>
      </c>
      <c r="E95" s="40">
        <v>434</v>
      </c>
      <c r="F95" s="47">
        <v>0</v>
      </c>
      <c r="G95" s="30">
        <v>0</v>
      </c>
      <c r="H95" s="54">
        <f t="shared" si="4"/>
        <v>434</v>
      </c>
      <c r="I95" s="50">
        <f t="shared" si="5"/>
        <v>1561.5238940092165</v>
      </c>
      <c r="J95" s="10">
        <f t="shared" si="3"/>
        <v>0</v>
      </c>
    </row>
    <row r="96" spans="1:10" x14ac:dyDescent="0.25">
      <c r="A96" s="19">
        <v>79</v>
      </c>
      <c r="B96" s="29">
        <v>2402000</v>
      </c>
      <c r="C96" s="30" t="s">
        <v>123</v>
      </c>
      <c r="D96" s="25">
        <v>198731</v>
      </c>
      <c r="E96" s="40">
        <v>145</v>
      </c>
      <c r="F96" s="47">
        <v>0</v>
      </c>
      <c r="G96" s="30">
        <v>0</v>
      </c>
      <c r="H96" s="54">
        <f t="shared" si="4"/>
        <v>145</v>
      </c>
      <c r="I96" s="50">
        <f t="shared" si="5"/>
        <v>1370.5586206896551</v>
      </c>
      <c r="J96" s="10">
        <f t="shared" si="3"/>
        <v>0</v>
      </c>
    </row>
    <row r="97" spans="1:10" x14ac:dyDescent="0.25">
      <c r="A97" s="19">
        <v>80</v>
      </c>
      <c r="B97" s="29">
        <v>2403000</v>
      </c>
      <c r="C97" s="30" t="s">
        <v>124</v>
      </c>
      <c r="D97" s="25">
        <v>132119.38</v>
      </c>
      <c r="E97" s="40">
        <v>100</v>
      </c>
      <c r="F97" s="47">
        <v>0</v>
      </c>
      <c r="G97" s="30">
        <v>0</v>
      </c>
      <c r="H97" s="54">
        <f t="shared" si="4"/>
        <v>100</v>
      </c>
      <c r="I97" s="50">
        <f t="shared" si="5"/>
        <v>1321.1938</v>
      </c>
      <c r="J97" s="10">
        <f t="shared" si="3"/>
        <v>0</v>
      </c>
    </row>
    <row r="98" spans="1:10" x14ac:dyDescent="0.25">
      <c r="A98" s="19">
        <v>81</v>
      </c>
      <c r="B98" s="29">
        <v>2404000</v>
      </c>
      <c r="C98" s="30" t="s">
        <v>125</v>
      </c>
      <c r="D98" s="25">
        <v>427910.91</v>
      </c>
      <c r="E98" s="40">
        <v>225</v>
      </c>
      <c r="F98" s="47">
        <v>4</v>
      </c>
      <c r="G98" s="30">
        <v>2</v>
      </c>
      <c r="H98" s="54">
        <f t="shared" si="4"/>
        <v>227</v>
      </c>
      <c r="I98" s="50">
        <f t="shared" si="5"/>
        <v>1885.0700881057267</v>
      </c>
      <c r="J98" s="10">
        <f t="shared" si="3"/>
        <v>7540.2803524229066</v>
      </c>
    </row>
    <row r="99" spans="1:10" x14ac:dyDescent="0.25">
      <c r="A99" s="19">
        <v>82</v>
      </c>
      <c r="B99" s="29">
        <v>2501000</v>
      </c>
      <c r="C99" s="30" t="s">
        <v>126</v>
      </c>
      <c r="D99" s="25">
        <v>138101.17000000001</v>
      </c>
      <c r="E99" s="40">
        <v>68</v>
      </c>
      <c r="F99" s="47">
        <v>0</v>
      </c>
      <c r="G99" s="30">
        <v>0</v>
      </c>
      <c r="H99" s="54">
        <f t="shared" si="4"/>
        <v>68</v>
      </c>
      <c r="I99" s="50">
        <f t="shared" si="5"/>
        <v>2030.8995588235296</v>
      </c>
      <c r="J99" s="10">
        <f t="shared" si="3"/>
        <v>0</v>
      </c>
    </row>
    <row r="100" spans="1:10" x14ac:dyDescent="0.25">
      <c r="A100" s="19">
        <v>83</v>
      </c>
      <c r="B100" s="29">
        <v>2502000</v>
      </c>
      <c r="C100" s="30" t="s">
        <v>127</v>
      </c>
      <c r="D100" s="25">
        <v>211450.8</v>
      </c>
      <c r="E100" s="40">
        <v>131</v>
      </c>
      <c r="F100" s="47">
        <v>2</v>
      </c>
      <c r="G100" s="30">
        <v>0</v>
      </c>
      <c r="H100" s="54">
        <f t="shared" si="4"/>
        <v>133</v>
      </c>
      <c r="I100" s="50">
        <f t="shared" si="5"/>
        <v>1589.8556390977442</v>
      </c>
      <c r="J100" s="10">
        <f t="shared" si="3"/>
        <v>3179.7112781954884</v>
      </c>
    </row>
    <row r="101" spans="1:10" x14ac:dyDescent="0.25">
      <c r="A101" s="19">
        <v>84</v>
      </c>
      <c r="B101" s="29">
        <v>2503000</v>
      </c>
      <c r="C101" s="30" t="s">
        <v>128</v>
      </c>
      <c r="D101" s="25">
        <v>99316.94</v>
      </c>
      <c r="E101" s="40">
        <v>72</v>
      </c>
      <c r="F101" s="47">
        <v>0</v>
      </c>
      <c r="G101" s="30">
        <v>0</v>
      </c>
      <c r="H101" s="54">
        <f t="shared" si="4"/>
        <v>72</v>
      </c>
      <c r="I101" s="50">
        <f t="shared" si="5"/>
        <v>1379.4019444444446</v>
      </c>
      <c r="J101" s="10">
        <f t="shared" si="3"/>
        <v>0</v>
      </c>
    </row>
    <row r="102" spans="1:10" x14ac:dyDescent="0.25">
      <c r="A102" s="19">
        <v>85</v>
      </c>
      <c r="B102" s="29">
        <v>2601000</v>
      </c>
      <c r="C102" s="30" t="s">
        <v>129</v>
      </c>
      <c r="D102" s="25">
        <v>177486.93</v>
      </c>
      <c r="E102" s="40">
        <v>108</v>
      </c>
      <c r="F102" s="47">
        <v>0</v>
      </c>
      <c r="G102" s="30">
        <v>0</v>
      </c>
      <c r="H102" s="54">
        <f t="shared" si="4"/>
        <v>108</v>
      </c>
      <c r="I102" s="50">
        <f t="shared" si="5"/>
        <v>1643.3975</v>
      </c>
      <c r="J102" s="10">
        <f t="shared" si="3"/>
        <v>0</v>
      </c>
    </row>
    <row r="103" spans="1:10" x14ac:dyDescent="0.25">
      <c r="A103" s="19">
        <v>86</v>
      </c>
      <c r="B103" s="29">
        <v>2602000</v>
      </c>
      <c r="C103" s="30" t="s">
        <v>130</v>
      </c>
      <c r="D103" s="25">
        <v>308428.59000000003</v>
      </c>
      <c r="E103" s="40">
        <v>205</v>
      </c>
      <c r="F103" s="47">
        <v>6</v>
      </c>
      <c r="G103" s="30">
        <v>0</v>
      </c>
      <c r="H103" s="54">
        <f t="shared" si="4"/>
        <v>211</v>
      </c>
      <c r="I103" s="50">
        <f t="shared" si="5"/>
        <v>1461.7468720379147</v>
      </c>
      <c r="J103" s="10">
        <f t="shared" si="3"/>
        <v>8770.4812322274884</v>
      </c>
    </row>
    <row r="104" spans="1:10" x14ac:dyDescent="0.25">
      <c r="A104" s="19">
        <v>87</v>
      </c>
      <c r="B104" s="29">
        <v>2603000</v>
      </c>
      <c r="C104" s="30" t="s">
        <v>131</v>
      </c>
      <c r="D104" s="25">
        <v>1032188.6</v>
      </c>
      <c r="E104" s="40">
        <v>622</v>
      </c>
      <c r="F104" s="47">
        <v>6</v>
      </c>
      <c r="G104" s="30">
        <v>5</v>
      </c>
      <c r="H104" s="54">
        <f t="shared" si="4"/>
        <v>623</v>
      </c>
      <c r="I104" s="50">
        <f t="shared" si="5"/>
        <v>1656.8035313001606</v>
      </c>
      <c r="J104" s="10">
        <f t="shared" si="3"/>
        <v>9940.8211878009643</v>
      </c>
    </row>
    <row r="105" spans="1:10" x14ac:dyDescent="0.25">
      <c r="A105" s="19">
        <v>88</v>
      </c>
      <c r="B105" s="29">
        <v>2604000</v>
      </c>
      <c r="C105" s="30" t="s">
        <v>132</v>
      </c>
      <c r="D105" s="25">
        <v>169107.20000000001</v>
      </c>
      <c r="E105" s="40">
        <v>119</v>
      </c>
      <c r="F105" s="47">
        <v>5</v>
      </c>
      <c r="G105" s="30">
        <v>0</v>
      </c>
      <c r="H105" s="54">
        <f t="shared" si="4"/>
        <v>124</v>
      </c>
      <c r="I105" s="50">
        <f t="shared" si="5"/>
        <v>1363.7677419354839</v>
      </c>
      <c r="J105" s="10">
        <f t="shared" si="3"/>
        <v>6818.8387096774195</v>
      </c>
    </row>
    <row r="106" spans="1:10" x14ac:dyDescent="0.25">
      <c r="A106" s="19">
        <v>89</v>
      </c>
      <c r="B106" s="29">
        <v>2605000</v>
      </c>
      <c r="C106" s="30" t="s">
        <v>133</v>
      </c>
      <c r="D106" s="25">
        <v>967721.78</v>
      </c>
      <c r="E106" s="40">
        <v>480</v>
      </c>
      <c r="F106" s="47">
        <v>0</v>
      </c>
      <c r="G106" s="30">
        <v>1</v>
      </c>
      <c r="H106" s="54">
        <v>480</v>
      </c>
      <c r="I106" s="50">
        <f t="shared" si="5"/>
        <v>2016.0870416666667</v>
      </c>
      <c r="J106" s="10">
        <f t="shared" si="3"/>
        <v>0</v>
      </c>
    </row>
    <row r="107" spans="1:10" x14ac:dyDescent="0.25">
      <c r="A107" s="19">
        <v>90</v>
      </c>
      <c r="B107" s="29">
        <v>2606000</v>
      </c>
      <c r="C107" s="30" t="s">
        <v>134</v>
      </c>
      <c r="D107" s="25">
        <v>765098.47</v>
      </c>
      <c r="E107" s="40">
        <v>463</v>
      </c>
      <c r="F107" s="47">
        <v>2</v>
      </c>
      <c r="G107" s="30">
        <v>0</v>
      </c>
      <c r="H107" s="54">
        <f t="shared" si="4"/>
        <v>465</v>
      </c>
      <c r="I107" s="50">
        <f t="shared" si="5"/>
        <v>1645.3730537634408</v>
      </c>
      <c r="J107" s="10">
        <f t="shared" si="3"/>
        <v>3290.7461075268816</v>
      </c>
    </row>
    <row r="108" spans="1:10" x14ac:dyDescent="0.25">
      <c r="A108" s="19">
        <v>91</v>
      </c>
      <c r="B108" s="29">
        <v>2607000</v>
      </c>
      <c r="C108" s="30" t="s">
        <v>135</v>
      </c>
      <c r="D108" s="25">
        <v>179756.52</v>
      </c>
      <c r="E108" s="40">
        <v>136</v>
      </c>
      <c r="F108" s="47">
        <v>2</v>
      </c>
      <c r="G108" s="30">
        <v>0</v>
      </c>
      <c r="H108" s="54">
        <f t="shared" si="4"/>
        <v>138</v>
      </c>
      <c r="I108" s="50">
        <f t="shared" si="5"/>
        <v>1302.5834782608695</v>
      </c>
      <c r="J108" s="10">
        <f t="shared" si="3"/>
        <v>2605.1669565217389</v>
      </c>
    </row>
    <row r="109" spans="1:10" x14ac:dyDescent="0.25">
      <c r="A109" s="19">
        <v>92</v>
      </c>
      <c r="B109" s="29">
        <v>2703000</v>
      </c>
      <c r="C109" s="30" t="s">
        <v>136</v>
      </c>
      <c r="D109" s="25">
        <v>131013.1</v>
      </c>
      <c r="E109" s="40">
        <v>84</v>
      </c>
      <c r="F109" s="47">
        <v>0</v>
      </c>
      <c r="G109" s="30">
        <v>0</v>
      </c>
      <c r="H109" s="54">
        <f t="shared" si="4"/>
        <v>84</v>
      </c>
      <c r="I109" s="50">
        <f t="shared" si="5"/>
        <v>1559.679761904762</v>
      </c>
      <c r="J109" s="10">
        <f t="shared" si="3"/>
        <v>0</v>
      </c>
    </row>
    <row r="110" spans="1:10" x14ac:dyDescent="0.25">
      <c r="A110" s="19">
        <v>93</v>
      </c>
      <c r="B110" s="29">
        <v>2705000</v>
      </c>
      <c r="C110" s="30" t="s">
        <v>137</v>
      </c>
      <c r="D110" s="25">
        <v>1003019.52</v>
      </c>
      <c r="E110" s="40">
        <v>646</v>
      </c>
      <c r="F110" s="47">
        <v>18</v>
      </c>
      <c r="G110" s="30">
        <v>0</v>
      </c>
      <c r="H110" s="54">
        <f t="shared" si="4"/>
        <v>664</v>
      </c>
      <c r="I110" s="50">
        <f t="shared" si="5"/>
        <v>1510.5715662650603</v>
      </c>
      <c r="J110" s="10">
        <f t="shared" si="3"/>
        <v>27190.288192771084</v>
      </c>
    </row>
    <row r="111" spans="1:10" x14ac:dyDescent="0.25">
      <c r="A111" s="19">
        <v>94</v>
      </c>
      <c r="B111" s="29">
        <v>2803000</v>
      </c>
      <c r="C111" s="30" t="s">
        <v>138</v>
      </c>
      <c r="D111" s="25">
        <v>153833.1</v>
      </c>
      <c r="E111" s="40">
        <v>110</v>
      </c>
      <c r="F111" s="47">
        <v>0</v>
      </c>
      <c r="G111" s="30">
        <v>0</v>
      </c>
      <c r="H111" s="54">
        <f t="shared" si="4"/>
        <v>110</v>
      </c>
      <c r="I111" s="50">
        <f t="shared" si="5"/>
        <v>1398.4827272727273</v>
      </c>
      <c r="J111" s="10">
        <f t="shared" si="3"/>
        <v>0</v>
      </c>
    </row>
    <row r="112" spans="1:10" x14ac:dyDescent="0.25">
      <c r="A112" s="19">
        <v>95</v>
      </c>
      <c r="B112" s="29">
        <v>2807000</v>
      </c>
      <c r="C112" s="30" t="s">
        <v>139</v>
      </c>
      <c r="D112" s="25">
        <v>847396.7</v>
      </c>
      <c r="E112" s="40">
        <v>715</v>
      </c>
      <c r="F112" s="47">
        <v>23</v>
      </c>
      <c r="G112" s="30">
        <v>0</v>
      </c>
      <c r="H112" s="54">
        <f t="shared" si="4"/>
        <v>738</v>
      </c>
      <c r="I112" s="50">
        <f t="shared" si="5"/>
        <v>1148.2340108401083</v>
      </c>
      <c r="J112" s="10">
        <f t="shared" si="3"/>
        <v>26409.382249322491</v>
      </c>
    </row>
    <row r="113" spans="1:10" x14ac:dyDescent="0.25">
      <c r="A113" s="19">
        <v>96</v>
      </c>
      <c r="B113" s="29">
        <v>2808000</v>
      </c>
      <c r="C113" s="30" t="s">
        <v>140</v>
      </c>
      <c r="D113" s="25">
        <v>822347.09</v>
      </c>
      <c r="E113" s="40">
        <v>650</v>
      </c>
      <c r="F113" s="47">
        <v>22</v>
      </c>
      <c r="G113" s="30">
        <v>4</v>
      </c>
      <c r="H113" s="54">
        <f t="shared" si="4"/>
        <v>668</v>
      </c>
      <c r="I113" s="50">
        <f t="shared" si="5"/>
        <v>1231.0585179640718</v>
      </c>
      <c r="J113" s="10">
        <f t="shared" si="3"/>
        <v>27083.28739520958</v>
      </c>
    </row>
    <row r="114" spans="1:10" x14ac:dyDescent="0.25">
      <c r="A114" s="19">
        <v>97</v>
      </c>
      <c r="B114" s="29">
        <v>2901000</v>
      </c>
      <c r="C114" s="30" t="s">
        <v>141</v>
      </c>
      <c r="D114" s="25">
        <v>133196.26</v>
      </c>
      <c r="E114" s="40">
        <v>69</v>
      </c>
      <c r="F114" s="47">
        <v>0</v>
      </c>
      <c r="G114" s="30">
        <v>0</v>
      </c>
      <c r="H114" s="54">
        <f t="shared" si="4"/>
        <v>69</v>
      </c>
      <c r="I114" s="50">
        <f t="shared" si="5"/>
        <v>1930.380579710145</v>
      </c>
      <c r="J114" s="10">
        <f t="shared" si="3"/>
        <v>0</v>
      </c>
    </row>
    <row r="115" spans="1:10" x14ac:dyDescent="0.25">
      <c r="A115" s="19">
        <v>98</v>
      </c>
      <c r="B115" s="29">
        <v>2903000</v>
      </c>
      <c r="C115" s="30" t="s">
        <v>142</v>
      </c>
      <c r="D115" s="25">
        <v>610172.63</v>
      </c>
      <c r="E115" s="40">
        <v>272</v>
      </c>
      <c r="F115" s="47">
        <v>5</v>
      </c>
      <c r="G115" s="30">
        <v>0</v>
      </c>
      <c r="H115" s="54">
        <f t="shared" si="4"/>
        <v>277</v>
      </c>
      <c r="I115" s="50">
        <f t="shared" si="5"/>
        <v>2202.7892779783392</v>
      </c>
      <c r="J115" s="10">
        <f t="shared" si="3"/>
        <v>11013.946389891697</v>
      </c>
    </row>
    <row r="116" spans="1:10" x14ac:dyDescent="0.25">
      <c r="A116" s="19">
        <v>99</v>
      </c>
      <c r="B116" s="29">
        <v>2906000</v>
      </c>
      <c r="C116" s="30" t="s">
        <v>143</v>
      </c>
      <c r="D116" s="25">
        <v>134774.01999999999</v>
      </c>
      <c r="E116" s="40">
        <v>81</v>
      </c>
      <c r="F116" s="47">
        <v>0</v>
      </c>
      <c r="G116" s="30">
        <v>0</v>
      </c>
      <c r="H116" s="54">
        <f t="shared" si="4"/>
        <v>81</v>
      </c>
      <c r="I116" s="50">
        <f t="shared" si="5"/>
        <v>1663.8767901234567</v>
      </c>
      <c r="J116" s="10">
        <f t="shared" si="3"/>
        <v>0</v>
      </c>
    </row>
    <row r="117" spans="1:10" x14ac:dyDescent="0.25">
      <c r="A117" s="19">
        <v>100</v>
      </c>
      <c r="B117" s="29">
        <v>3001000</v>
      </c>
      <c r="C117" s="30" t="s">
        <v>144</v>
      </c>
      <c r="D117" s="25">
        <v>256138.44</v>
      </c>
      <c r="E117" s="40">
        <v>129</v>
      </c>
      <c r="F117" s="47">
        <v>0</v>
      </c>
      <c r="G117" s="30">
        <v>0</v>
      </c>
      <c r="H117" s="54">
        <f t="shared" si="4"/>
        <v>129</v>
      </c>
      <c r="I117" s="50">
        <f t="shared" si="5"/>
        <v>1985.5693023255815</v>
      </c>
      <c r="J117" s="10">
        <f t="shared" si="3"/>
        <v>0</v>
      </c>
    </row>
    <row r="118" spans="1:10" x14ac:dyDescent="0.25">
      <c r="A118" s="19">
        <v>101</v>
      </c>
      <c r="B118" s="29">
        <v>3002000</v>
      </c>
      <c r="C118" s="30" t="s">
        <v>145</v>
      </c>
      <c r="D118" s="25">
        <v>259143.55</v>
      </c>
      <c r="E118" s="40">
        <v>118</v>
      </c>
      <c r="F118" s="47">
        <v>0</v>
      </c>
      <c r="G118" s="30">
        <v>0</v>
      </c>
      <c r="H118" s="54">
        <f t="shared" si="4"/>
        <v>118</v>
      </c>
      <c r="I118" s="50">
        <f t="shared" si="5"/>
        <v>2196.1317796610169</v>
      </c>
      <c r="J118" s="10">
        <f t="shared" si="3"/>
        <v>0</v>
      </c>
    </row>
    <row r="119" spans="1:10" x14ac:dyDescent="0.25">
      <c r="A119" s="19">
        <v>102</v>
      </c>
      <c r="B119" s="29">
        <v>3003000</v>
      </c>
      <c r="C119" s="30" t="s">
        <v>146</v>
      </c>
      <c r="D119" s="25">
        <v>178026.07</v>
      </c>
      <c r="E119" s="40">
        <v>100</v>
      </c>
      <c r="F119" s="47">
        <v>3</v>
      </c>
      <c r="G119" s="30">
        <v>1</v>
      </c>
      <c r="H119" s="54">
        <f t="shared" si="4"/>
        <v>102</v>
      </c>
      <c r="I119" s="50">
        <f t="shared" si="5"/>
        <v>1745.3536274509804</v>
      </c>
      <c r="J119" s="10">
        <f t="shared" si="3"/>
        <v>5236.060882352941</v>
      </c>
    </row>
    <row r="120" spans="1:10" x14ac:dyDescent="0.25">
      <c r="A120" s="19">
        <v>103</v>
      </c>
      <c r="B120" s="29">
        <v>3004000</v>
      </c>
      <c r="C120" s="30" t="s">
        <v>147</v>
      </c>
      <c r="D120" s="25">
        <v>524830.99</v>
      </c>
      <c r="E120" s="40">
        <v>346</v>
      </c>
      <c r="F120" s="47">
        <v>17</v>
      </c>
      <c r="G120" s="30">
        <v>1</v>
      </c>
      <c r="H120" s="54">
        <f t="shared" si="4"/>
        <v>362</v>
      </c>
      <c r="I120" s="50">
        <f t="shared" si="5"/>
        <v>1449.809364640884</v>
      </c>
      <c r="J120" s="10">
        <f t="shared" si="3"/>
        <v>24646.75919889503</v>
      </c>
    </row>
    <row r="121" spans="1:10" x14ac:dyDescent="0.25">
      <c r="A121" s="19">
        <v>104</v>
      </c>
      <c r="B121" s="29">
        <v>3005000</v>
      </c>
      <c r="C121" s="30" t="s">
        <v>148</v>
      </c>
      <c r="D121" s="25">
        <v>121172.39</v>
      </c>
      <c r="E121" s="40">
        <v>61</v>
      </c>
      <c r="F121" s="47">
        <v>0</v>
      </c>
      <c r="G121" s="30">
        <v>0</v>
      </c>
      <c r="H121" s="54">
        <f t="shared" si="4"/>
        <v>61</v>
      </c>
      <c r="I121" s="50">
        <f t="shared" si="5"/>
        <v>1986.4326229508197</v>
      </c>
      <c r="J121" s="10">
        <f t="shared" si="3"/>
        <v>0</v>
      </c>
    </row>
    <row r="122" spans="1:10" x14ac:dyDescent="0.25">
      <c r="A122" s="19">
        <v>105</v>
      </c>
      <c r="B122" s="29">
        <v>3102000</v>
      </c>
      <c r="C122" s="30" t="s">
        <v>149</v>
      </c>
      <c r="D122" s="25">
        <v>128674.65</v>
      </c>
      <c r="E122" s="40">
        <v>80</v>
      </c>
      <c r="F122" s="47">
        <v>0</v>
      </c>
      <c r="G122" s="30">
        <v>0</v>
      </c>
      <c r="H122" s="54">
        <f t="shared" si="4"/>
        <v>80</v>
      </c>
      <c r="I122" s="50">
        <f t="shared" si="5"/>
        <v>1608.433125</v>
      </c>
      <c r="J122" s="10">
        <f t="shared" si="3"/>
        <v>0</v>
      </c>
    </row>
    <row r="123" spans="1:10" x14ac:dyDescent="0.25">
      <c r="A123" s="19">
        <v>106</v>
      </c>
      <c r="B123" s="29">
        <v>3104000</v>
      </c>
      <c r="C123" s="30" t="s">
        <v>150</v>
      </c>
      <c r="D123" s="25">
        <v>130825.59</v>
      </c>
      <c r="E123" s="40">
        <v>64</v>
      </c>
      <c r="F123" s="47">
        <v>0</v>
      </c>
      <c r="G123" s="30">
        <v>0</v>
      </c>
      <c r="H123" s="54">
        <f t="shared" si="4"/>
        <v>64</v>
      </c>
      <c r="I123" s="50">
        <f t="shared" si="5"/>
        <v>2044.1498437499999</v>
      </c>
      <c r="J123" s="10">
        <f t="shared" si="3"/>
        <v>0</v>
      </c>
    </row>
    <row r="124" spans="1:10" x14ac:dyDescent="0.25">
      <c r="A124" s="19">
        <v>107</v>
      </c>
      <c r="B124" s="29">
        <v>3105000</v>
      </c>
      <c r="C124" s="30" t="s">
        <v>151</v>
      </c>
      <c r="D124" s="25">
        <v>442295.86</v>
      </c>
      <c r="E124" s="40">
        <v>184</v>
      </c>
      <c r="F124" s="47">
        <v>0</v>
      </c>
      <c r="G124" s="30">
        <v>0</v>
      </c>
      <c r="H124" s="54">
        <f t="shared" si="4"/>
        <v>184</v>
      </c>
      <c r="I124" s="50">
        <f t="shared" si="5"/>
        <v>2403.781847826087</v>
      </c>
      <c r="J124" s="10">
        <f t="shared" si="3"/>
        <v>0</v>
      </c>
    </row>
    <row r="125" spans="1:10" x14ac:dyDescent="0.25">
      <c r="A125" s="19">
        <v>108</v>
      </c>
      <c r="B125" s="29">
        <v>3201000</v>
      </c>
      <c r="C125" s="30" t="s">
        <v>152</v>
      </c>
      <c r="D125" s="25">
        <v>806227.65</v>
      </c>
      <c r="E125" s="40">
        <v>376</v>
      </c>
      <c r="F125" s="47">
        <v>1</v>
      </c>
      <c r="G125" s="30">
        <v>0</v>
      </c>
      <c r="H125" s="54">
        <f t="shared" si="4"/>
        <v>377</v>
      </c>
      <c r="I125" s="50">
        <f t="shared" si="5"/>
        <v>2138.5348806366046</v>
      </c>
      <c r="J125" s="10">
        <f t="shared" si="3"/>
        <v>2138.5348806366046</v>
      </c>
    </row>
    <row r="126" spans="1:10" x14ac:dyDescent="0.25">
      <c r="A126" s="19">
        <v>109</v>
      </c>
      <c r="B126" s="29">
        <v>3209000</v>
      </c>
      <c r="C126" s="30" t="s">
        <v>153</v>
      </c>
      <c r="D126" s="25">
        <v>454515.78</v>
      </c>
      <c r="E126" s="40">
        <v>351</v>
      </c>
      <c r="F126" s="47">
        <v>4</v>
      </c>
      <c r="G126" s="30">
        <v>0</v>
      </c>
      <c r="H126" s="54">
        <f t="shared" si="4"/>
        <v>355</v>
      </c>
      <c r="I126" s="50">
        <f t="shared" si="5"/>
        <v>1280.3261408450705</v>
      </c>
      <c r="J126" s="10">
        <f t="shared" si="3"/>
        <v>5121.3045633802822</v>
      </c>
    </row>
    <row r="127" spans="1:10" x14ac:dyDescent="0.25">
      <c r="A127" s="19">
        <v>110</v>
      </c>
      <c r="B127" s="29">
        <v>3211000</v>
      </c>
      <c r="C127" s="30" t="s">
        <v>154</v>
      </c>
      <c r="D127" s="25">
        <v>136979.60999999999</v>
      </c>
      <c r="E127" s="40">
        <v>103</v>
      </c>
      <c r="F127" s="47">
        <v>0</v>
      </c>
      <c r="G127" s="30">
        <v>0</v>
      </c>
      <c r="H127" s="54">
        <f t="shared" si="4"/>
        <v>103</v>
      </c>
      <c r="I127" s="50">
        <f t="shared" si="5"/>
        <v>1329.8991262135921</v>
      </c>
      <c r="J127" s="10">
        <f t="shared" si="3"/>
        <v>0</v>
      </c>
    </row>
    <row r="128" spans="1:10" x14ac:dyDescent="0.25">
      <c r="A128" s="19">
        <v>111</v>
      </c>
      <c r="B128" s="29">
        <v>3212000</v>
      </c>
      <c r="C128" s="30" t="s">
        <v>155</v>
      </c>
      <c r="D128" s="25">
        <v>208351.77</v>
      </c>
      <c r="E128" s="40">
        <v>145</v>
      </c>
      <c r="F128" s="47">
        <v>5</v>
      </c>
      <c r="G128" s="30">
        <v>0</v>
      </c>
      <c r="H128" s="54">
        <f t="shared" si="4"/>
        <v>150</v>
      </c>
      <c r="I128" s="50">
        <f t="shared" si="5"/>
        <v>1389.0118</v>
      </c>
      <c r="J128" s="10">
        <f t="shared" si="3"/>
        <v>6945.0590000000002</v>
      </c>
    </row>
    <row r="129" spans="1:10" x14ac:dyDescent="0.25">
      <c r="A129" s="19">
        <v>112</v>
      </c>
      <c r="B129" s="29">
        <v>3301000</v>
      </c>
      <c r="C129" s="30" t="s">
        <v>156</v>
      </c>
      <c r="D129" s="25">
        <v>113251.12</v>
      </c>
      <c r="E129" s="40">
        <v>49</v>
      </c>
      <c r="F129" s="47">
        <v>0</v>
      </c>
      <c r="G129" s="30">
        <v>0</v>
      </c>
      <c r="H129" s="54">
        <f t="shared" si="4"/>
        <v>49</v>
      </c>
      <c r="I129" s="50">
        <f t="shared" si="5"/>
        <v>2311.2473469387755</v>
      </c>
      <c r="J129" s="10">
        <f t="shared" si="3"/>
        <v>0</v>
      </c>
    </row>
    <row r="130" spans="1:10" x14ac:dyDescent="0.25">
      <c r="A130" s="19">
        <v>113</v>
      </c>
      <c r="B130" s="29">
        <v>3302000</v>
      </c>
      <c r="C130" s="30" t="s">
        <v>157</v>
      </c>
      <c r="D130" s="25">
        <v>203975.41</v>
      </c>
      <c r="E130" s="40">
        <v>110</v>
      </c>
      <c r="F130" s="47">
        <v>3</v>
      </c>
      <c r="G130" s="30">
        <v>0</v>
      </c>
      <c r="H130" s="54">
        <f t="shared" si="4"/>
        <v>113</v>
      </c>
      <c r="I130" s="50">
        <f t="shared" si="5"/>
        <v>1805.0921238938054</v>
      </c>
      <c r="J130" s="10">
        <f t="shared" si="3"/>
        <v>5415.2763716814161</v>
      </c>
    </row>
    <row r="131" spans="1:10" x14ac:dyDescent="0.25">
      <c r="A131" s="19">
        <v>114</v>
      </c>
      <c r="B131" s="29">
        <v>3306000</v>
      </c>
      <c r="C131" s="30" t="s">
        <v>158</v>
      </c>
      <c r="D131" s="25">
        <v>165998.9</v>
      </c>
      <c r="E131" s="40">
        <v>119</v>
      </c>
      <c r="F131" s="47">
        <v>0</v>
      </c>
      <c r="G131" s="30">
        <v>0</v>
      </c>
      <c r="H131" s="54">
        <f t="shared" si="4"/>
        <v>119</v>
      </c>
      <c r="I131" s="50">
        <f t="shared" si="5"/>
        <v>1394.9487394957982</v>
      </c>
      <c r="J131" s="10">
        <f t="shared" si="3"/>
        <v>0</v>
      </c>
    </row>
    <row r="132" spans="1:10" x14ac:dyDescent="0.25">
      <c r="A132" s="19">
        <v>115</v>
      </c>
      <c r="B132" s="29">
        <v>3403000</v>
      </c>
      <c r="C132" s="30" t="s">
        <v>159</v>
      </c>
      <c r="D132" s="25">
        <v>364814.15</v>
      </c>
      <c r="E132" s="40">
        <v>198</v>
      </c>
      <c r="F132" s="47">
        <v>4</v>
      </c>
      <c r="G132" s="30">
        <v>0</v>
      </c>
      <c r="H132" s="54">
        <f t="shared" si="4"/>
        <v>202</v>
      </c>
      <c r="I132" s="50">
        <f t="shared" si="5"/>
        <v>1806.0106435643565</v>
      </c>
      <c r="J132" s="10">
        <f t="shared" si="3"/>
        <v>7224.0425742574262</v>
      </c>
    </row>
    <row r="133" spans="1:10" x14ac:dyDescent="0.25">
      <c r="A133" s="19">
        <v>116</v>
      </c>
      <c r="B133" s="29">
        <v>3405000</v>
      </c>
      <c r="C133" s="30" t="s">
        <v>160</v>
      </c>
      <c r="D133" s="25">
        <v>216482</v>
      </c>
      <c r="E133" s="40">
        <v>138</v>
      </c>
      <c r="F133" s="47">
        <v>6</v>
      </c>
      <c r="G133" s="30">
        <v>0</v>
      </c>
      <c r="H133" s="54">
        <f t="shared" si="4"/>
        <v>144</v>
      </c>
      <c r="I133" s="50">
        <f t="shared" si="5"/>
        <v>1503.3472222222222</v>
      </c>
      <c r="J133" s="10">
        <f t="shared" si="3"/>
        <v>9020.0833333333321</v>
      </c>
    </row>
    <row r="134" spans="1:10" x14ac:dyDescent="0.25">
      <c r="A134" s="19">
        <v>117</v>
      </c>
      <c r="B134" s="29">
        <v>3505000</v>
      </c>
      <c r="C134" s="30" t="s">
        <v>161</v>
      </c>
      <c r="D134" s="25">
        <v>1000064.01</v>
      </c>
      <c r="E134" s="40">
        <v>415</v>
      </c>
      <c r="F134" s="47">
        <v>3</v>
      </c>
      <c r="G134" s="30">
        <v>0</v>
      </c>
      <c r="H134" s="54">
        <f t="shared" si="4"/>
        <v>418</v>
      </c>
      <c r="I134" s="50">
        <f t="shared" si="5"/>
        <v>2392.4976315789472</v>
      </c>
      <c r="J134" s="10">
        <f t="shared" si="3"/>
        <v>7177.4928947368417</v>
      </c>
    </row>
    <row r="135" spans="1:10" x14ac:dyDescent="0.25">
      <c r="A135" s="19">
        <v>118</v>
      </c>
      <c r="B135" s="29">
        <v>3509000</v>
      </c>
      <c r="C135" s="30" t="s">
        <v>162</v>
      </c>
      <c r="D135" s="25">
        <v>437329.22</v>
      </c>
      <c r="E135" s="40">
        <v>227</v>
      </c>
      <c r="F135" s="47">
        <v>0</v>
      </c>
      <c r="G135" s="30">
        <v>0</v>
      </c>
      <c r="H135" s="54">
        <f t="shared" si="4"/>
        <v>227</v>
      </c>
      <c r="I135" s="50">
        <f t="shared" si="5"/>
        <v>1926.5604405286342</v>
      </c>
      <c r="J135" s="10">
        <f t="shared" si="3"/>
        <v>0</v>
      </c>
    </row>
    <row r="136" spans="1:10" x14ac:dyDescent="0.25">
      <c r="A136" s="19">
        <v>119</v>
      </c>
      <c r="B136" s="29">
        <v>3510000</v>
      </c>
      <c r="C136" s="30" t="s">
        <v>163</v>
      </c>
      <c r="D136" s="25">
        <v>719757.15</v>
      </c>
      <c r="E136" s="40">
        <v>423</v>
      </c>
      <c r="F136" s="47">
        <v>5</v>
      </c>
      <c r="G136" s="30">
        <v>0</v>
      </c>
      <c r="H136" s="54">
        <f t="shared" si="4"/>
        <v>428</v>
      </c>
      <c r="I136" s="50">
        <f t="shared" si="5"/>
        <v>1681.6755841121496</v>
      </c>
      <c r="J136" s="10">
        <f t="shared" si="3"/>
        <v>8408.377920560748</v>
      </c>
    </row>
    <row r="137" spans="1:10" x14ac:dyDescent="0.25">
      <c r="A137" s="19">
        <v>120</v>
      </c>
      <c r="B137" s="29">
        <v>3544700</v>
      </c>
      <c r="C137" s="30" t="s">
        <v>315</v>
      </c>
      <c r="D137" s="25">
        <v>342215.42</v>
      </c>
      <c r="E137" s="40">
        <v>106</v>
      </c>
      <c r="F137" s="47">
        <v>0</v>
      </c>
      <c r="G137" s="30">
        <v>0</v>
      </c>
      <c r="H137" s="54">
        <f t="shared" si="4"/>
        <v>106</v>
      </c>
      <c r="I137" s="50">
        <f t="shared" si="5"/>
        <v>3228.4473584905659</v>
      </c>
      <c r="J137" s="10">
        <f t="shared" si="3"/>
        <v>0</v>
      </c>
    </row>
    <row r="138" spans="1:10" x14ac:dyDescent="0.25">
      <c r="A138" s="19">
        <v>121</v>
      </c>
      <c r="B138" s="29">
        <v>3599000</v>
      </c>
      <c r="C138" s="30" t="s">
        <v>164</v>
      </c>
      <c r="D138" s="25">
        <v>29780.73</v>
      </c>
      <c r="E138" s="40">
        <v>14</v>
      </c>
      <c r="F138" s="47">
        <v>0</v>
      </c>
      <c r="G138" s="30">
        <v>0</v>
      </c>
      <c r="H138" s="54">
        <f t="shared" si="4"/>
        <v>14</v>
      </c>
      <c r="I138" s="50">
        <f t="shared" si="5"/>
        <v>2127.1950000000002</v>
      </c>
      <c r="J138" s="10">
        <f t="shared" si="3"/>
        <v>0</v>
      </c>
    </row>
    <row r="139" spans="1:10" x14ac:dyDescent="0.25">
      <c r="A139" s="19">
        <v>122</v>
      </c>
      <c r="B139" s="29">
        <v>3601000</v>
      </c>
      <c r="C139" s="30" t="s">
        <v>165</v>
      </c>
      <c r="D139" s="25">
        <v>603712.06999999995</v>
      </c>
      <c r="E139" s="40">
        <v>367</v>
      </c>
      <c r="F139" s="47">
        <v>2</v>
      </c>
      <c r="G139" s="30">
        <v>2</v>
      </c>
      <c r="H139" s="54">
        <f t="shared" si="4"/>
        <v>367</v>
      </c>
      <c r="I139" s="50">
        <f t="shared" si="5"/>
        <v>1644.9920163487736</v>
      </c>
      <c r="J139" s="10">
        <f t="shared" si="3"/>
        <v>3289.9840326975473</v>
      </c>
    </row>
    <row r="140" spans="1:10" x14ac:dyDescent="0.25">
      <c r="A140" s="19">
        <v>123</v>
      </c>
      <c r="B140" s="29">
        <v>3604000</v>
      </c>
      <c r="C140" s="30" t="s">
        <v>166</v>
      </c>
      <c r="D140" s="25">
        <v>283810.83</v>
      </c>
      <c r="E140" s="40">
        <v>205</v>
      </c>
      <c r="F140" s="47">
        <v>0</v>
      </c>
      <c r="G140" s="30">
        <v>0</v>
      </c>
      <c r="H140" s="54">
        <f t="shared" si="4"/>
        <v>205</v>
      </c>
      <c r="I140" s="50">
        <f t="shared" si="5"/>
        <v>1384.4430731707319</v>
      </c>
      <c r="J140" s="10">
        <f t="shared" si="3"/>
        <v>0</v>
      </c>
    </row>
    <row r="141" spans="1:10" x14ac:dyDescent="0.25">
      <c r="A141" s="19">
        <v>124</v>
      </c>
      <c r="B141" s="29">
        <v>3606000</v>
      </c>
      <c r="C141" s="30" t="s">
        <v>167</v>
      </c>
      <c r="D141" s="25">
        <v>152456.01</v>
      </c>
      <c r="E141" s="40">
        <v>114</v>
      </c>
      <c r="F141" s="47">
        <v>1</v>
      </c>
      <c r="G141" s="30">
        <v>0</v>
      </c>
      <c r="H141" s="54">
        <f t="shared" si="4"/>
        <v>115</v>
      </c>
      <c r="I141" s="50">
        <f t="shared" si="5"/>
        <v>1325.7044347826088</v>
      </c>
      <c r="J141" s="10">
        <f t="shared" si="3"/>
        <v>1325.7044347826088</v>
      </c>
    </row>
    <row r="142" spans="1:10" x14ac:dyDescent="0.25">
      <c r="A142" s="19">
        <v>125</v>
      </c>
      <c r="B142" s="29">
        <v>3704000</v>
      </c>
      <c r="C142" s="30" t="s">
        <v>168</v>
      </c>
      <c r="D142" s="25">
        <v>182915.75</v>
      </c>
      <c r="E142" s="40">
        <v>74</v>
      </c>
      <c r="F142" s="47">
        <v>1</v>
      </c>
      <c r="G142" s="30">
        <v>1</v>
      </c>
      <c r="H142" s="54">
        <f t="shared" si="4"/>
        <v>74</v>
      </c>
      <c r="I142" s="50">
        <f t="shared" si="5"/>
        <v>2471.8344594594596</v>
      </c>
      <c r="J142" s="10">
        <f t="shared" si="3"/>
        <v>2471.8344594594596</v>
      </c>
    </row>
    <row r="143" spans="1:10" x14ac:dyDescent="0.25">
      <c r="A143" s="19">
        <v>126</v>
      </c>
      <c r="B143" s="29">
        <v>3804000</v>
      </c>
      <c r="C143" s="30" t="s">
        <v>169</v>
      </c>
      <c r="D143" s="25">
        <v>253682.88</v>
      </c>
      <c r="E143" s="40">
        <v>129</v>
      </c>
      <c r="F143" s="47">
        <v>0</v>
      </c>
      <c r="G143" s="30">
        <v>0</v>
      </c>
      <c r="H143" s="54">
        <f t="shared" si="4"/>
        <v>129</v>
      </c>
      <c r="I143" s="50">
        <f t="shared" si="5"/>
        <v>1966.5339534883722</v>
      </c>
      <c r="J143" s="10">
        <f t="shared" si="3"/>
        <v>0</v>
      </c>
    </row>
    <row r="144" spans="1:10" x14ac:dyDescent="0.25">
      <c r="A144" s="19">
        <v>127</v>
      </c>
      <c r="B144" s="29">
        <v>3806000</v>
      </c>
      <c r="C144" s="30" t="s">
        <v>170</v>
      </c>
      <c r="D144" s="25">
        <v>211685.34</v>
      </c>
      <c r="E144" s="40">
        <v>146</v>
      </c>
      <c r="F144" s="47">
        <v>1</v>
      </c>
      <c r="G144" s="30">
        <v>0</v>
      </c>
      <c r="H144" s="54">
        <f t="shared" si="4"/>
        <v>147</v>
      </c>
      <c r="I144" s="50">
        <f t="shared" si="5"/>
        <v>1440.0363265306123</v>
      </c>
      <c r="J144" s="10">
        <f t="shared" si="3"/>
        <v>1440.0363265306123</v>
      </c>
    </row>
    <row r="145" spans="1:10" x14ac:dyDescent="0.25">
      <c r="A145" s="19">
        <v>128</v>
      </c>
      <c r="B145" s="29">
        <v>3809000</v>
      </c>
      <c r="C145" s="30" t="s">
        <v>171</v>
      </c>
      <c r="D145" s="25">
        <v>125971.6</v>
      </c>
      <c r="E145" s="40">
        <v>63</v>
      </c>
      <c r="F145" s="47">
        <v>4</v>
      </c>
      <c r="G145" s="30">
        <v>0</v>
      </c>
      <c r="H145" s="54">
        <f t="shared" si="4"/>
        <v>67</v>
      </c>
      <c r="I145" s="50">
        <f t="shared" si="5"/>
        <v>1880.1731343283584</v>
      </c>
      <c r="J145" s="10">
        <f t="shared" si="3"/>
        <v>7520.6925373134336</v>
      </c>
    </row>
    <row r="146" spans="1:10" x14ac:dyDescent="0.25">
      <c r="A146" s="19">
        <v>129</v>
      </c>
      <c r="B146" s="29">
        <v>3810000</v>
      </c>
      <c r="C146" s="30" t="s">
        <v>172</v>
      </c>
      <c r="D146" s="25">
        <v>298046.59999999998</v>
      </c>
      <c r="E146" s="40">
        <v>202</v>
      </c>
      <c r="F146" s="47">
        <v>2</v>
      </c>
      <c r="G146" s="30">
        <v>0</v>
      </c>
      <c r="H146" s="54">
        <f t="shared" si="4"/>
        <v>204</v>
      </c>
      <c r="I146" s="50">
        <f t="shared" si="5"/>
        <v>1461.0127450980392</v>
      </c>
      <c r="J146" s="10">
        <f t="shared" ref="J146:J209" si="6">SUM(I146*F146)</f>
        <v>2922.0254901960784</v>
      </c>
    </row>
    <row r="147" spans="1:10" x14ac:dyDescent="0.25">
      <c r="A147" s="19">
        <v>130</v>
      </c>
      <c r="B147" s="29">
        <v>3840700</v>
      </c>
      <c r="C147" s="30" t="s">
        <v>173</v>
      </c>
      <c r="D147" s="25">
        <v>18479.25</v>
      </c>
      <c r="E147" s="40">
        <v>9</v>
      </c>
      <c r="F147" s="47">
        <v>0</v>
      </c>
      <c r="G147" s="30">
        <v>0</v>
      </c>
      <c r="H147" s="54">
        <f t="shared" ref="H147:H210" si="7">(E147+F147)-G147</f>
        <v>9</v>
      </c>
      <c r="I147" s="50">
        <f t="shared" ref="I147:I210" si="8">SUM(D147/H147)</f>
        <v>2053.25</v>
      </c>
      <c r="J147" s="10">
        <f t="shared" si="6"/>
        <v>0</v>
      </c>
    </row>
    <row r="148" spans="1:10" x14ac:dyDescent="0.25">
      <c r="A148" s="19">
        <v>131</v>
      </c>
      <c r="B148" s="29">
        <v>3904000</v>
      </c>
      <c r="C148" s="30" t="s">
        <v>174</v>
      </c>
      <c r="D148" s="25">
        <v>244782.42</v>
      </c>
      <c r="E148" s="40">
        <v>109</v>
      </c>
      <c r="F148" s="47">
        <v>4</v>
      </c>
      <c r="G148" s="30">
        <v>5</v>
      </c>
      <c r="H148" s="54">
        <v>109</v>
      </c>
      <c r="I148" s="50">
        <f t="shared" si="8"/>
        <v>2245.7102752293581</v>
      </c>
      <c r="J148" s="10">
        <f t="shared" si="6"/>
        <v>8982.8411009174324</v>
      </c>
    </row>
    <row r="149" spans="1:10" x14ac:dyDescent="0.25">
      <c r="A149" s="19">
        <v>132</v>
      </c>
      <c r="B149" s="29">
        <v>4003000</v>
      </c>
      <c r="C149" s="30" t="s">
        <v>175</v>
      </c>
      <c r="D149" s="25">
        <v>397711.7</v>
      </c>
      <c r="E149" s="40">
        <v>174</v>
      </c>
      <c r="F149" s="47">
        <v>1</v>
      </c>
      <c r="G149" s="30">
        <v>0</v>
      </c>
      <c r="H149" s="54">
        <f t="shared" si="7"/>
        <v>175</v>
      </c>
      <c r="I149" s="50">
        <f t="shared" si="8"/>
        <v>2272.6382857142858</v>
      </c>
      <c r="J149" s="10">
        <f t="shared" si="6"/>
        <v>2272.6382857142858</v>
      </c>
    </row>
    <row r="150" spans="1:10" x14ac:dyDescent="0.25">
      <c r="A150" s="19">
        <v>133</v>
      </c>
      <c r="B150" s="29">
        <v>4101000</v>
      </c>
      <c r="C150" s="30" t="s">
        <v>176</v>
      </c>
      <c r="D150" s="25">
        <v>321948.61</v>
      </c>
      <c r="E150" s="40">
        <v>225</v>
      </c>
      <c r="F150" s="47">
        <v>2</v>
      </c>
      <c r="G150" s="30">
        <v>0</v>
      </c>
      <c r="H150" s="54">
        <f t="shared" si="7"/>
        <v>227</v>
      </c>
      <c r="I150" s="50">
        <f t="shared" si="8"/>
        <v>1418.2758149779736</v>
      </c>
      <c r="J150" s="10">
        <f t="shared" si="6"/>
        <v>2836.5516299559472</v>
      </c>
    </row>
    <row r="151" spans="1:10" x14ac:dyDescent="0.25">
      <c r="A151" s="19">
        <v>134</v>
      </c>
      <c r="B151" s="29">
        <v>4102000</v>
      </c>
      <c r="C151" s="30" t="s">
        <v>177</v>
      </c>
      <c r="D151" s="25">
        <v>123258.01</v>
      </c>
      <c r="E151" s="40">
        <v>56</v>
      </c>
      <c r="F151" s="47">
        <v>0</v>
      </c>
      <c r="G151" s="30">
        <v>0</v>
      </c>
      <c r="H151" s="54">
        <f t="shared" si="7"/>
        <v>56</v>
      </c>
      <c r="I151" s="50">
        <f t="shared" si="8"/>
        <v>2201.0358928571427</v>
      </c>
      <c r="J151" s="10">
        <f t="shared" si="6"/>
        <v>0</v>
      </c>
    </row>
    <row r="152" spans="1:10" x14ac:dyDescent="0.25">
      <c r="A152" s="19">
        <v>135</v>
      </c>
      <c r="B152" s="29">
        <v>4201000</v>
      </c>
      <c r="C152" s="30" t="s">
        <v>178</v>
      </c>
      <c r="D152" s="25">
        <v>333750.53000000003</v>
      </c>
      <c r="E152" s="40">
        <v>188</v>
      </c>
      <c r="F152" s="47">
        <v>0</v>
      </c>
      <c r="G152" s="30">
        <v>0</v>
      </c>
      <c r="H152" s="54">
        <f t="shared" si="7"/>
        <v>188</v>
      </c>
      <c r="I152" s="50">
        <f t="shared" si="8"/>
        <v>1775.2687765957448</v>
      </c>
      <c r="J152" s="10">
        <f t="shared" si="6"/>
        <v>0</v>
      </c>
    </row>
    <row r="153" spans="1:10" x14ac:dyDescent="0.25">
      <c r="A153" s="19">
        <v>136</v>
      </c>
      <c r="B153" s="29">
        <v>4202000</v>
      </c>
      <c r="C153" s="30" t="s">
        <v>179</v>
      </c>
      <c r="D153" s="25">
        <v>140257.76</v>
      </c>
      <c r="E153" s="40">
        <v>90</v>
      </c>
      <c r="F153" s="47">
        <v>5</v>
      </c>
      <c r="G153" s="30">
        <v>0</v>
      </c>
      <c r="H153" s="54">
        <f t="shared" si="7"/>
        <v>95</v>
      </c>
      <c r="I153" s="50">
        <f t="shared" si="8"/>
        <v>1476.3974736842106</v>
      </c>
      <c r="J153" s="10">
        <f t="shared" si="6"/>
        <v>7381.9873684210525</v>
      </c>
    </row>
    <row r="154" spans="1:10" x14ac:dyDescent="0.25">
      <c r="A154" s="19">
        <v>137</v>
      </c>
      <c r="B154" s="29">
        <v>4203000</v>
      </c>
      <c r="C154" s="30" t="s">
        <v>180</v>
      </c>
      <c r="D154" s="25">
        <v>253458.54</v>
      </c>
      <c r="E154" s="40">
        <v>107</v>
      </c>
      <c r="F154" s="47">
        <v>0</v>
      </c>
      <c r="G154" s="30">
        <v>0</v>
      </c>
      <c r="H154" s="54">
        <f t="shared" si="7"/>
        <v>107</v>
      </c>
      <c r="I154" s="50">
        <f t="shared" si="8"/>
        <v>2368.771401869159</v>
      </c>
      <c r="J154" s="10">
        <f t="shared" si="6"/>
        <v>0</v>
      </c>
    </row>
    <row r="155" spans="1:10" x14ac:dyDescent="0.25">
      <c r="A155" s="19">
        <v>138</v>
      </c>
      <c r="B155" s="29">
        <v>4204000</v>
      </c>
      <c r="C155" s="30" t="s">
        <v>181</v>
      </c>
      <c r="D155" s="25">
        <v>109658.76</v>
      </c>
      <c r="E155" s="40">
        <v>70</v>
      </c>
      <c r="F155" s="47">
        <v>0</v>
      </c>
      <c r="G155" s="30">
        <v>0</v>
      </c>
      <c r="H155" s="54">
        <f t="shared" si="7"/>
        <v>70</v>
      </c>
      <c r="I155" s="50">
        <f t="shared" si="8"/>
        <v>1566.5537142857142</v>
      </c>
      <c r="J155" s="10">
        <f t="shared" si="6"/>
        <v>0</v>
      </c>
    </row>
    <row r="156" spans="1:10" x14ac:dyDescent="0.25">
      <c r="A156" s="19">
        <v>139</v>
      </c>
      <c r="B156" s="29">
        <v>4301000</v>
      </c>
      <c r="C156" s="30" t="s">
        <v>182</v>
      </c>
      <c r="D156" s="25">
        <v>410614.22</v>
      </c>
      <c r="E156" s="40">
        <v>228</v>
      </c>
      <c r="F156" s="47">
        <v>0</v>
      </c>
      <c r="G156" s="30">
        <v>0</v>
      </c>
      <c r="H156" s="54">
        <f t="shared" si="7"/>
        <v>228</v>
      </c>
      <c r="I156" s="50">
        <f t="shared" si="8"/>
        <v>1800.9395614035086</v>
      </c>
      <c r="J156" s="10">
        <f t="shared" si="6"/>
        <v>0</v>
      </c>
    </row>
    <row r="157" spans="1:10" x14ac:dyDescent="0.25">
      <c r="A157" s="19">
        <v>140</v>
      </c>
      <c r="B157" s="29">
        <v>4302000</v>
      </c>
      <c r="C157" s="30" t="s">
        <v>183</v>
      </c>
      <c r="D157" s="25">
        <v>206559.8</v>
      </c>
      <c r="E157" s="40">
        <v>102</v>
      </c>
      <c r="F157" s="47">
        <v>0</v>
      </c>
      <c r="G157" s="30">
        <v>0</v>
      </c>
      <c r="H157" s="54">
        <f t="shared" si="7"/>
        <v>102</v>
      </c>
      <c r="I157" s="50">
        <f t="shared" si="8"/>
        <v>2025.0960784313725</v>
      </c>
      <c r="J157" s="10">
        <f t="shared" si="6"/>
        <v>0</v>
      </c>
    </row>
    <row r="158" spans="1:10" x14ac:dyDescent="0.25">
      <c r="A158" s="19">
        <v>141</v>
      </c>
      <c r="B158" s="29">
        <v>4303000</v>
      </c>
      <c r="C158" s="30" t="s">
        <v>184</v>
      </c>
      <c r="D158" s="25">
        <v>166901.87</v>
      </c>
      <c r="E158" s="40">
        <v>99</v>
      </c>
      <c r="F158" s="47">
        <v>3</v>
      </c>
      <c r="G158" s="30">
        <v>0</v>
      </c>
      <c r="H158" s="54">
        <f t="shared" si="7"/>
        <v>102</v>
      </c>
      <c r="I158" s="50">
        <f t="shared" si="8"/>
        <v>1636.2928431372547</v>
      </c>
      <c r="J158" s="10">
        <f t="shared" si="6"/>
        <v>4908.8785294117642</v>
      </c>
    </row>
    <row r="159" spans="1:10" x14ac:dyDescent="0.25">
      <c r="A159" s="19">
        <v>142</v>
      </c>
      <c r="B159" s="29">
        <v>4304000</v>
      </c>
      <c r="C159" s="30" t="s">
        <v>185</v>
      </c>
      <c r="D159" s="25">
        <v>2273152.4300000002</v>
      </c>
      <c r="E159" s="40">
        <v>1599</v>
      </c>
      <c r="F159" s="47">
        <v>43</v>
      </c>
      <c r="G159" s="30">
        <v>5</v>
      </c>
      <c r="H159" s="54">
        <f t="shared" si="7"/>
        <v>1637</v>
      </c>
      <c r="I159" s="50">
        <f t="shared" si="8"/>
        <v>1388.6086927306048</v>
      </c>
      <c r="J159" s="10">
        <f t="shared" si="6"/>
        <v>59710.17378741601</v>
      </c>
    </row>
    <row r="160" spans="1:10" x14ac:dyDescent="0.25">
      <c r="A160" s="19">
        <v>143</v>
      </c>
      <c r="B160" s="29">
        <v>4401000</v>
      </c>
      <c r="C160" s="30" t="s">
        <v>186</v>
      </c>
      <c r="D160" s="25">
        <v>518865.05</v>
      </c>
      <c r="E160" s="40">
        <v>399</v>
      </c>
      <c r="F160" s="47">
        <v>5</v>
      </c>
      <c r="G160" s="30">
        <v>0</v>
      </c>
      <c r="H160" s="54">
        <f t="shared" si="7"/>
        <v>404</v>
      </c>
      <c r="I160" s="50">
        <f t="shared" si="8"/>
        <v>1284.3194306930693</v>
      </c>
      <c r="J160" s="10">
        <f t="shared" si="6"/>
        <v>6421.5971534653463</v>
      </c>
    </row>
    <row r="161" spans="1:10" x14ac:dyDescent="0.25">
      <c r="A161" s="19">
        <v>144</v>
      </c>
      <c r="B161" s="29">
        <v>4501000</v>
      </c>
      <c r="C161" s="30" t="s">
        <v>187</v>
      </c>
      <c r="D161" s="25">
        <v>204967.59</v>
      </c>
      <c r="E161" s="40">
        <v>146</v>
      </c>
      <c r="F161" s="47">
        <v>0</v>
      </c>
      <c r="G161" s="30">
        <v>0</v>
      </c>
      <c r="H161" s="54">
        <f t="shared" si="7"/>
        <v>146</v>
      </c>
      <c r="I161" s="50">
        <f t="shared" si="8"/>
        <v>1403.8876027397259</v>
      </c>
      <c r="J161" s="10">
        <f t="shared" si="6"/>
        <v>0</v>
      </c>
    </row>
    <row r="162" spans="1:10" x14ac:dyDescent="0.25">
      <c r="A162" s="19">
        <v>145</v>
      </c>
      <c r="B162" s="29">
        <v>4502000</v>
      </c>
      <c r="C162" s="30" t="s">
        <v>188</v>
      </c>
      <c r="D162" s="25">
        <v>262860.96999999997</v>
      </c>
      <c r="E162" s="40">
        <v>180</v>
      </c>
      <c r="F162" s="47">
        <v>0</v>
      </c>
      <c r="G162" s="30">
        <v>0</v>
      </c>
      <c r="H162" s="54">
        <f t="shared" si="7"/>
        <v>180</v>
      </c>
      <c r="I162" s="50">
        <f t="shared" si="8"/>
        <v>1460.338722222222</v>
      </c>
      <c r="J162" s="10">
        <f t="shared" si="6"/>
        <v>0</v>
      </c>
    </row>
    <row r="163" spans="1:10" x14ac:dyDescent="0.25">
      <c r="A163" s="19">
        <v>146</v>
      </c>
      <c r="B163" s="29">
        <v>4602000</v>
      </c>
      <c r="C163" s="30" t="s">
        <v>189</v>
      </c>
      <c r="D163" s="25">
        <v>250759.79</v>
      </c>
      <c r="E163" s="40">
        <v>111</v>
      </c>
      <c r="F163" s="47">
        <v>0</v>
      </c>
      <c r="G163" s="30">
        <v>0</v>
      </c>
      <c r="H163" s="54">
        <f t="shared" si="7"/>
        <v>111</v>
      </c>
      <c r="I163" s="50">
        <f t="shared" si="8"/>
        <v>2259.0972072072072</v>
      </c>
      <c r="J163" s="10">
        <f t="shared" si="6"/>
        <v>0</v>
      </c>
    </row>
    <row r="164" spans="1:10" x14ac:dyDescent="0.25">
      <c r="A164" s="19">
        <v>147</v>
      </c>
      <c r="B164" s="29">
        <v>4603000</v>
      </c>
      <c r="C164" s="30" t="s">
        <v>190</v>
      </c>
      <c r="D164" s="25">
        <v>258383.52</v>
      </c>
      <c r="E164" s="40">
        <v>133</v>
      </c>
      <c r="F164" s="47">
        <v>1</v>
      </c>
      <c r="G164" s="30">
        <v>0</v>
      </c>
      <c r="H164" s="54">
        <f t="shared" si="7"/>
        <v>134</v>
      </c>
      <c r="I164" s="50">
        <f t="shared" si="8"/>
        <v>1928.235223880597</v>
      </c>
      <c r="J164" s="10">
        <f t="shared" si="6"/>
        <v>1928.235223880597</v>
      </c>
    </row>
    <row r="165" spans="1:10" x14ac:dyDescent="0.25">
      <c r="A165" s="19">
        <v>148</v>
      </c>
      <c r="B165" s="29">
        <v>4605000</v>
      </c>
      <c r="C165" s="30" t="s">
        <v>191</v>
      </c>
      <c r="D165" s="25">
        <v>1077389.27</v>
      </c>
      <c r="E165" s="40">
        <v>447</v>
      </c>
      <c r="F165" s="47">
        <v>6</v>
      </c>
      <c r="G165" s="30">
        <v>0</v>
      </c>
      <c r="H165" s="54">
        <f t="shared" si="7"/>
        <v>453</v>
      </c>
      <c r="I165" s="50">
        <f t="shared" si="8"/>
        <v>2378.3427593818983</v>
      </c>
      <c r="J165" s="10">
        <f t="shared" si="6"/>
        <v>14270.056556291391</v>
      </c>
    </row>
    <row r="166" spans="1:10" x14ac:dyDescent="0.25">
      <c r="A166" s="19">
        <v>149</v>
      </c>
      <c r="B166" s="29">
        <v>4701000</v>
      </c>
      <c r="C166" s="30" t="s">
        <v>192</v>
      </c>
      <c r="D166" s="25">
        <v>97154.22</v>
      </c>
      <c r="E166" s="40">
        <v>82</v>
      </c>
      <c r="F166" s="47">
        <v>1</v>
      </c>
      <c r="G166" s="30">
        <v>0</v>
      </c>
      <c r="H166" s="54">
        <f t="shared" si="7"/>
        <v>83</v>
      </c>
      <c r="I166" s="50">
        <f t="shared" si="8"/>
        <v>1170.5327710843374</v>
      </c>
      <c r="J166" s="10">
        <f t="shared" si="6"/>
        <v>1170.5327710843374</v>
      </c>
    </row>
    <row r="167" spans="1:10" x14ac:dyDescent="0.25">
      <c r="A167" s="19">
        <v>150</v>
      </c>
      <c r="B167" s="29">
        <v>4702000</v>
      </c>
      <c r="C167" s="30" t="s">
        <v>193</v>
      </c>
      <c r="D167" s="25">
        <v>532320.36</v>
      </c>
      <c r="E167" s="40">
        <v>176</v>
      </c>
      <c r="F167" s="47">
        <v>0</v>
      </c>
      <c r="G167" s="30">
        <v>0</v>
      </c>
      <c r="H167" s="54">
        <f t="shared" si="7"/>
        <v>176</v>
      </c>
      <c r="I167" s="50">
        <f t="shared" si="8"/>
        <v>3024.5475000000001</v>
      </c>
      <c r="J167" s="10">
        <f t="shared" si="6"/>
        <v>0</v>
      </c>
    </row>
    <row r="168" spans="1:10" x14ac:dyDescent="0.25">
      <c r="A168" s="19">
        <v>151</v>
      </c>
      <c r="B168" s="29">
        <v>4706000</v>
      </c>
      <c r="C168" s="30" t="s">
        <v>194</v>
      </c>
      <c r="D168" s="25">
        <v>357333.99</v>
      </c>
      <c r="E168" s="40">
        <v>175</v>
      </c>
      <c r="F168" s="47">
        <v>0</v>
      </c>
      <c r="G168" s="30">
        <v>0</v>
      </c>
      <c r="H168" s="54">
        <f t="shared" si="7"/>
        <v>175</v>
      </c>
      <c r="I168" s="50">
        <f t="shared" si="8"/>
        <v>2041.9085142857143</v>
      </c>
      <c r="J168" s="10">
        <f t="shared" si="6"/>
        <v>0</v>
      </c>
    </row>
    <row r="169" spans="1:10" x14ac:dyDescent="0.25">
      <c r="A169" s="19">
        <v>152</v>
      </c>
      <c r="B169" s="29">
        <v>4708000</v>
      </c>
      <c r="C169" s="30" t="s">
        <v>195</v>
      </c>
      <c r="D169" s="25">
        <v>310433.32</v>
      </c>
      <c r="E169" s="40">
        <v>187</v>
      </c>
      <c r="F169" s="47">
        <v>5</v>
      </c>
      <c r="G169" s="30">
        <v>0</v>
      </c>
      <c r="H169" s="54">
        <f t="shared" si="7"/>
        <v>192</v>
      </c>
      <c r="I169" s="50">
        <f t="shared" si="8"/>
        <v>1616.8402083333333</v>
      </c>
      <c r="J169" s="10">
        <f t="shared" si="6"/>
        <v>8084.2010416666662</v>
      </c>
    </row>
    <row r="170" spans="1:10" x14ac:dyDescent="0.25">
      <c r="A170" s="19">
        <v>153</v>
      </c>
      <c r="B170" s="29">
        <v>4712000</v>
      </c>
      <c r="C170" s="30" t="s">
        <v>196</v>
      </c>
      <c r="D170" s="25">
        <v>267795.11</v>
      </c>
      <c r="E170" s="40">
        <v>153</v>
      </c>
      <c r="F170" s="47">
        <v>1</v>
      </c>
      <c r="G170" s="30">
        <v>0</v>
      </c>
      <c r="H170" s="54">
        <f t="shared" si="7"/>
        <v>154</v>
      </c>
      <c r="I170" s="50">
        <f t="shared" si="8"/>
        <v>1738.9292857142857</v>
      </c>
      <c r="J170" s="10">
        <f t="shared" si="6"/>
        <v>1738.9292857142857</v>
      </c>
    </row>
    <row r="171" spans="1:10" x14ac:dyDescent="0.25">
      <c r="A171" s="19">
        <v>154</v>
      </c>
      <c r="B171" s="29">
        <v>4713000</v>
      </c>
      <c r="C171" s="30" t="s">
        <v>197</v>
      </c>
      <c r="D171" s="25">
        <v>299254.62</v>
      </c>
      <c r="E171" s="40">
        <v>116</v>
      </c>
      <c r="F171" s="47">
        <v>0</v>
      </c>
      <c r="G171" s="30">
        <v>0</v>
      </c>
      <c r="H171" s="54">
        <f t="shared" si="7"/>
        <v>116</v>
      </c>
      <c r="I171" s="50">
        <f t="shared" si="8"/>
        <v>2579.7812068965518</v>
      </c>
      <c r="J171" s="10">
        <f t="shared" si="6"/>
        <v>0</v>
      </c>
    </row>
    <row r="172" spans="1:10" x14ac:dyDescent="0.25">
      <c r="A172" s="19">
        <v>155</v>
      </c>
      <c r="B172" s="29">
        <v>4801000</v>
      </c>
      <c r="C172" s="30" t="s">
        <v>198</v>
      </c>
      <c r="D172" s="25">
        <v>140044.95000000001</v>
      </c>
      <c r="E172" s="40">
        <v>74</v>
      </c>
      <c r="F172" s="47">
        <v>0</v>
      </c>
      <c r="G172" s="30">
        <v>0</v>
      </c>
      <c r="H172" s="54">
        <f t="shared" si="7"/>
        <v>74</v>
      </c>
      <c r="I172" s="50">
        <f t="shared" si="8"/>
        <v>1892.4993243243246</v>
      </c>
      <c r="J172" s="10">
        <f t="shared" si="6"/>
        <v>0</v>
      </c>
    </row>
    <row r="173" spans="1:10" x14ac:dyDescent="0.25">
      <c r="A173" s="19">
        <v>156</v>
      </c>
      <c r="B173" s="29">
        <v>4802000</v>
      </c>
      <c r="C173" s="30" t="s">
        <v>199</v>
      </c>
      <c r="D173" s="25">
        <v>137950.21</v>
      </c>
      <c r="E173" s="40">
        <v>101</v>
      </c>
      <c r="F173" s="47">
        <v>0</v>
      </c>
      <c r="G173" s="30">
        <v>0</v>
      </c>
      <c r="H173" s="54">
        <f t="shared" si="7"/>
        <v>101</v>
      </c>
      <c r="I173" s="50">
        <f t="shared" si="8"/>
        <v>1365.8436633663366</v>
      </c>
      <c r="J173" s="10">
        <f t="shared" si="6"/>
        <v>0</v>
      </c>
    </row>
    <row r="174" spans="1:10" x14ac:dyDescent="0.25">
      <c r="A174" s="19">
        <v>157</v>
      </c>
      <c r="B174" s="29">
        <v>4901000</v>
      </c>
      <c r="C174" s="30" t="s">
        <v>200</v>
      </c>
      <c r="D174" s="25">
        <v>153991.85</v>
      </c>
      <c r="E174" s="40">
        <v>82</v>
      </c>
      <c r="F174" s="47">
        <v>0</v>
      </c>
      <c r="G174" s="30">
        <v>0</v>
      </c>
      <c r="H174" s="54">
        <f t="shared" si="7"/>
        <v>82</v>
      </c>
      <c r="I174" s="50">
        <f t="shared" si="8"/>
        <v>1877.9493902439026</v>
      </c>
      <c r="J174" s="10">
        <f t="shared" si="6"/>
        <v>0</v>
      </c>
    </row>
    <row r="175" spans="1:10" x14ac:dyDescent="0.25">
      <c r="A175" s="19">
        <v>158</v>
      </c>
      <c r="B175" s="29">
        <v>4902000</v>
      </c>
      <c r="C175" s="30" t="s">
        <v>201</v>
      </c>
      <c r="D175" s="25">
        <v>104779.61</v>
      </c>
      <c r="E175" s="40">
        <v>62</v>
      </c>
      <c r="F175" s="47">
        <v>0</v>
      </c>
      <c r="G175" s="30">
        <v>0</v>
      </c>
      <c r="H175" s="54">
        <f t="shared" si="7"/>
        <v>62</v>
      </c>
      <c r="I175" s="50">
        <f t="shared" si="8"/>
        <v>1689.9937096774195</v>
      </c>
      <c r="J175" s="10">
        <f t="shared" si="6"/>
        <v>0</v>
      </c>
    </row>
    <row r="176" spans="1:10" x14ac:dyDescent="0.25">
      <c r="A176" s="19">
        <v>159</v>
      </c>
      <c r="B176" s="29">
        <v>5006000</v>
      </c>
      <c r="C176" s="30" t="s">
        <v>202</v>
      </c>
      <c r="D176" s="25">
        <v>251948.68</v>
      </c>
      <c r="E176" s="40">
        <v>113</v>
      </c>
      <c r="F176" s="47">
        <v>5</v>
      </c>
      <c r="G176" s="30">
        <v>0</v>
      </c>
      <c r="H176" s="54">
        <f t="shared" si="7"/>
        <v>118</v>
      </c>
      <c r="I176" s="50">
        <f t="shared" si="8"/>
        <v>2135.1583050847457</v>
      </c>
      <c r="J176" s="10">
        <f t="shared" si="6"/>
        <v>10675.791525423729</v>
      </c>
    </row>
    <row r="177" spans="1:10" x14ac:dyDescent="0.25">
      <c r="A177" s="19">
        <v>160</v>
      </c>
      <c r="B177" s="29">
        <v>5008000</v>
      </c>
      <c r="C177" s="30" t="s">
        <v>203</v>
      </c>
      <c r="D177" s="25">
        <v>133009.88</v>
      </c>
      <c r="E177" s="40">
        <v>63</v>
      </c>
      <c r="F177" s="47">
        <v>0</v>
      </c>
      <c r="G177" s="30">
        <v>0</v>
      </c>
      <c r="H177" s="54">
        <f t="shared" si="7"/>
        <v>63</v>
      </c>
      <c r="I177" s="50">
        <f t="shared" si="8"/>
        <v>2111.2679365079366</v>
      </c>
      <c r="J177" s="10">
        <f t="shared" si="6"/>
        <v>0</v>
      </c>
    </row>
    <row r="178" spans="1:10" x14ac:dyDescent="0.25">
      <c r="A178" s="19">
        <v>161</v>
      </c>
      <c r="B178" s="29">
        <v>5102000</v>
      </c>
      <c r="C178" s="30" t="s">
        <v>204</v>
      </c>
      <c r="D178" s="25">
        <v>233688.95</v>
      </c>
      <c r="E178" s="40">
        <v>132</v>
      </c>
      <c r="F178" s="47">
        <v>0</v>
      </c>
      <c r="G178" s="30">
        <v>0</v>
      </c>
      <c r="H178" s="54">
        <f t="shared" si="7"/>
        <v>132</v>
      </c>
      <c r="I178" s="50">
        <f t="shared" si="8"/>
        <v>1770.3708333333334</v>
      </c>
      <c r="J178" s="10">
        <f t="shared" si="6"/>
        <v>0</v>
      </c>
    </row>
    <row r="179" spans="1:10" x14ac:dyDescent="0.25">
      <c r="A179" s="19">
        <v>162</v>
      </c>
      <c r="B179" s="29">
        <v>5106000</v>
      </c>
      <c r="C179" s="30" t="s">
        <v>205</v>
      </c>
      <c r="D179" s="25">
        <v>102505.01</v>
      </c>
      <c r="E179" s="40">
        <v>39</v>
      </c>
      <c r="F179" s="47">
        <v>0</v>
      </c>
      <c r="G179" s="30">
        <v>0</v>
      </c>
      <c r="H179" s="54">
        <f t="shared" si="7"/>
        <v>39</v>
      </c>
      <c r="I179" s="50">
        <f t="shared" si="8"/>
        <v>2628.3335897435895</v>
      </c>
      <c r="J179" s="10">
        <f t="shared" si="6"/>
        <v>0</v>
      </c>
    </row>
    <row r="180" spans="1:10" x14ac:dyDescent="0.25">
      <c r="A180" s="19">
        <v>163</v>
      </c>
      <c r="B180" s="29">
        <v>5201000</v>
      </c>
      <c r="C180" s="30" t="s">
        <v>206</v>
      </c>
      <c r="D180" s="25">
        <v>136576.82</v>
      </c>
      <c r="E180" s="40">
        <v>68</v>
      </c>
      <c r="F180" s="47">
        <v>0</v>
      </c>
      <c r="G180" s="30">
        <v>0</v>
      </c>
      <c r="H180" s="54">
        <f t="shared" si="7"/>
        <v>68</v>
      </c>
      <c r="I180" s="50">
        <f t="shared" si="8"/>
        <v>2008.4826470588237</v>
      </c>
      <c r="J180" s="10">
        <f t="shared" si="6"/>
        <v>0</v>
      </c>
    </row>
    <row r="181" spans="1:10" x14ac:dyDescent="0.25">
      <c r="A181" s="19">
        <v>164</v>
      </c>
      <c r="B181" s="29">
        <v>5204000</v>
      </c>
      <c r="C181" s="30" t="s">
        <v>207</v>
      </c>
      <c r="D181" s="25">
        <v>559295.28</v>
      </c>
      <c r="E181" s="40">
        <v>275</v>
      </c>
      <c r="F181" s="47">
        <v>6</v>
      </c>
      <c r="G181" s="30">
        <v>6</v>
      </c>
      <c r="H181" s="54">
        <f t="shared" si="7"/>
        <v>275</v>
      </c>
      <c r="I181" s="50">
        <f t="shared" si="8"/>
        <v>2033.8010181818183</v>
      </c>
      <c r="J181" s="10">
        <f t="shared" si="6"/>
        <v>12202.80610909091</v>
      </c>
    </row>
    <row r="182" spans="1:10" x14ac:dyDescent="0.25">
      <c r="A182" s="19">
        <v>165</v>
      </c>
      <c r="B182" s="29">
        <v>5205000</v>
      </c>
      <c r="C182" s="30" t="s">
        <v>208</v>
      </c>
      <c r="D182" s="25">
        <v>207766.22</v>
      </c>
      <c r="E182" s="40">
        <v>94</v>
      </c>
      <c r="F182" s="47">
        <v>1</v>
      </c>
      <c r="G182" s="30">
        <v>1</v>
      </c>
      <c r="H182" s="54">
        <f t="shared" si="7"/>
        <v>94</v>
      </c>
      <c r="I182" s="50">
        <f t="shared" si="8"/>
        <v>2210.278936170213</v>
      </c>
      <c r="J182" s="10">
        <f t="shared" si="6"/>
        <v>2210.278936170213</v>
      </c>
    </row>
    <row r="183" spans="1:10" x14ac:dyDescent="0.25">
      <c r="A183" s="19">
        <v>166</v>
      </c>
      <c r="B183" s="29">
        <v>5301000</v>
      </c>
      <c r="C183" s="30" t="s">
        <v>209</v>
      </c>
      <c r="D183" s="25">
        <v>174893.1</v>
      </c>
      <c r="E183" s="40">
        <v>136</v>
      </c>
      <c r="F183" s="47">
        <v>0</v>
      </c>
      <c r="G183" s="30">
        <v>0</v>
      </c>
      <c r="H183" s="54">
        <f t="shared" si="7"/>
        <v>136</v>
      </c>
      <c r="I183" s="50">
        <f t="shared" si="8"/>
        <v>1285.9786764705882</v>
      </c>
      <c r="J183" s="10">
        <f t="shared" si="6"/>
        <v>0</v>
      </c>
    </row>
    <row r="184" spans="1:10" x14ac:dyDescent="0.25">
      <c r="A184" s="19">
        <v>167</v>
      </c>
      <c r="B184" s="29">
        <v>5303000</v>
      </c>
      <c r="C184" s="30" t="s">
        <v>210</v>
      </c>
      <c r="D184" s="25">
        <v>231203.04</v>
      </c>
      <c r="E184" s="40">
        <v>174</v>
      </c>
      <c r="F184" s="47">
        <v>0</v>
      </c>
      <c r="G184" s="30">
        <v>0</v>
      </c>
      <c r="H184" s="54">
        <f t="shared" si="7"/>
        <v>174</v>
      </c>
      <c r="I184" s="50">
        <f t="shared" si="8"/>
        <v>1328.7531034482759</v>
      </c>
      <c r="J184" s="10">
        <f t="shared" si="6"/>
        <v>0</v>
      </c>
    </row>
    <row r="185" spans="1:10" x14ac:dyDescent="0.25">
      <c r="A185" s="19">
        <v>168</v>
      </c>
      <c r="B185" s="29">
        <v>5401000</v>
      </c>
      <c r="C185" s="30" t="s">
        <v>211</v>
      </c>
      <c r="D185" s="25">
        <v>187699.18</v>
      </c>
      <c r="E185" s="40">
        <v>109</v>
      </c>
      <c r="F185" s="47">
        <v>0</v>
      </c>
      <c r="G185" s="30">
        <v>0</v>
      </c>
      <c r="H185" s="54">
        <f t="shared" si="7"/>
        <v>109</v>
      </c>
      <c r="I185" s="50">
        <f t="shared" si="8"/>
        <v>1722.0108256880733</v>
      </c>
      <c r="J185" s="10">
        <f t="shared" si="6"/>
        <v>0</v>
      </c>
    </row>
    <row r="186" spans="1:10" x14ac:dyDescent="0.25">
      <c r="A186" s="19">
        <v>169</v>
      </c>
      <c r="B186" s="29">
        <v>5403000</v>
      </c>
      <c r="C186" s="30" t="s">
        <v>212</v>
      </c>
      <c r="D186" s="25">
        <v>369566.05</v>
      </c>
      <c r="E186" s="40">
        <v>130</v>
      </c>
      <c r="F186" s="47">
        <v>3</v>
      </c>
      <c r="G186" s="30">
        <v>0</v>
      </c>
      <c r="H186" s="54">
        <f t="shared" si="7"/>
        <v>133</v>
      </c>
      <c r="I186" s="50">
        <f t="shared" si="8"/>
        <v>2778.6921052631578</v>
      </c>
      <c r="J186" s="10">
        <f t="shared" si="6"/>
        <v>8336.0763157894726</v>
      </c>
    </row>
    <row r="187" spans="1:10" x14ac:dyDescent="0.25">
      <c r="A187" s="19">
        <v>170</v>
      </c>
      <c r="B187" s="29">
        <v>5404000</v>
      </c>
      <c r="C187" s="30" t="s">
        <v>213</v>
      </c>
      <c r="D187" s="25">
        <v>144604.75</v>
      </c>
      <c r="E187" s="40">
        <v>24</v>
      </c>
      <c r="F187" s="47">
        <v>0</v>
      </c>
      <c r="G187" s="30">
        <v>0</v>
      </c>
      <c r="H187" s="54">
        <f t="shared" si="7"/>
        <v>24</v>
      </c>
      <c r="I187" s="50">
        <f t="shared" si="8"/>
        <v>6025.197916666667</v>
      </c>
      <c r="J187" s="10">
        <f t="shared" si="6"/>
        <v>0</v>
      </c>
    </row>
    <row r="188" spans="1:10" x14ac:dyDescent="0.25">
      <c r="A188" s="19">
        <v>171</v>
      </c>
      <c r="B188" s="29">
        <v>5440700</v>
      </c>
      <c r="C188" s="30" t="s">
        <v>214</v>
      </c>
      <c r="D188" s="25">
        <v>389067.47</v>
      </c>
      <c r="E188" s="40">
        <v>140</v>
      </c>
      <c r="F188" s="47">
        <v>0</v>
      </c>
      <c r="G188" s="30">
        <v>0</v>
      </c>
      <c r="H188" s="54">
        <f t="shared" si="7"/>
        <v>140</v>
      </c>
      <c r="I188" s="50">
        <f t="shared" si="8"/>
        <v>2779.0533571428568</v>
      </c>
      <c r="J188" s="10">
        <f t="shared" si="6"/>
        <v>0</v>
      </c>
    </row>
    <row r="189" spans="1:10" x14ac:dyDescent="0.25">
      <c r="A189" s="19">
        <v>172</v>
      </c>
      <c r="B189" s="29">
        <v>5502000</v>
      </c>
      <c r="C189" s="30" t="s">
        <v>215</v>
      </c>
      <c r="D189" s="25">
        <v>237406.14</v>
      </c>
      <c r="E189" s="40">
        <v>153</v>
      </c>
      <c r="F189" s="47">
        <v>2</v>
      </c>
      <c r="G189" s="30">
        <v>2</v>
      </c>
      <c r="H189" s="54">
        <f t="shared" si="7"/>
        <v>153</v>
      </c>
      <c r="I189" s="50">
        <f t="shared" si="8"/>
        <v>1551.6741176470589</v>
      </c>
      <c r="J189" s="10">
        <f t="shared" si="6"/>
        <v>3103.3482352941178</v>
      </c>
    </row>
    <row r="190" spans="1:10" x14ac:dyDescent="0.25">
      <c r="A190" s="19">
        <v>173</v>
      </c>
      <c r="B190" s="29">
        <v>5503000</v>
      </c>
      <c r="C190" s="30" t="s">
        <v>216</v>
      </c>
      <c r="D190" s="25">
        <v>102790.13</v>
      </c>
      <c r="E190" s="40">
        <v>51</v>
      </c>
      <c r="F190" s="47">
        <v>0</v>
      </c>
      <c r="G190" s="30">
        <v>0</v>
      </c>
      <c r="H190" s="54">
        <f t="shared" si="7"/>
        <v>51</v>
      </c>
      <c r="I190" s="50">
        <f t="shared" si="8"/>
        <v>2015.4927450980392</v>
      </c>
      <c r="J190" s="10">
        <f t="shared" si="6"/>
        <v>0</v>
      </c>
    </row>
    <row r="191" spans="1:10" x14ac:dyDescent="0.25">
      <c r="A191" s="19">
        <v>174</v>
      </c>
      <c r="B191" s="29">
        <v>5504000</v>
      </c>
      <c r="C191" s="30" t="s">
        <v>217</v>
      </c>
      <c r="D191" s="25">
        <v>199006.65</v>
      </c>
      <c r="E191" s="40">
        <v>133</v>
      </c>
      <c r="F191" s="47">
        <v>0</v>
      </c>
      <c r="G191" s="30">
        <v>0</v>
      </c>
      <c r="H191" s="54">
        <f t="shared" si="7"/>
        <v>133</v>
      </c>
      <c r="I191" s="50">
        <f t="shared" si="8"/>
        <v>1496.2906015037593</v>
      </c>
      <c r="J191" s="10">
        <f t="shared" si="6"/>
        <v>0</v>
      </c>
    </row>
    <row r="192" spans="1:10" x14ac:dyDescent="0.25">
      <c r="A192" s="19">
        <v>175</v>
      </c>
      <c r="B192" s="29">
        <v>5602000</v>
      </c>
      <c r="C192" s="30" t="s">
        <v>218</v>
      </c>
      <c r="D192" s="25">
        <v>321801.84000000003</v>
      </c>
      <c r="E192" s="40">
        <v>245</v>
      </c>
      <c r="F192" s="47">
        <v>0</v>
      </c>
      <c r="G192" s="30">
        <v>0</v>
      </c>
      <c r="H192" s="54">
        <f t="shared" si="7"/>
        <v>245</v>
      </c>
      <c r="I192" s="50">
        <f t="shared" si="8"/>
        <v>1313.4768979591838</v>
      </c>
      <c r="J192" s="10">
        <f t="shared" si="6"/>
        <v>0</v>
      </c>
    </row>
    <row r="193" spans="1:10" x14ac:dyDescent="0.25">
      <c r="A193" s="19">
        <v>176</v>
      </c>
      <c r="B193" s="29">
        <v>5604000</v>
      </c>
      <c r="C193" s="30" t="s">
        <v>219</v>
      </c>
      <c r="D193" s="25">
        <v>163689.1</v>
      </c>
      <c r="E193" s="40">
        <v>63</v>
      </c>
      <c r="F193" s="47">
        <v>2</v>
      </c>
      <c r="G193" s="30">
        <v>0</v>
      </c>
      <c r="H193" s="54">
        <f t="shared" si="7"/>
        <v>65</v>
      </c>
      <c r="I193" s="50">
        <f t="shared" si="8"/>
        <v>2518.2938461538461</v>
      </c>
      <c r="J193" s="10">
        <f t="shared" si="6"/>
        <v>5036.5876923076921</v>
      </c>
    </row>
    <row r="194" spans="1:10" x14ac:dyDescent="0.25">
      <c r="A194" s="19">
        <v>177</v>
      </c>
      <c r="B194" s="29">
        <v>5605000</v>
      </c>
      <c r="C194" s="30" t="s">
        <v>220</v>
      </c>
      <c r="D194" s="25">
        <v>421901.99</v>
      </c>
      <c r="E194" s="40">
        <v>288</v>
      </c>
      <c r="F194" s="47">
        <v>0</v>
      </c>
      <c r="G194" s="30">
        <v>0</v>
      </c>
      <c r="H194" s="54">
        <f t="shared" si="7"/>
        <v>288</v>
      </c>
      <c r="I194" s="50">
        <f t="shared" si="8"/>
        <v>1464.9374652777778</v>
      </c>
      <c r="J194" s="10">
        <f t="shared" si="6"/>
        <v>0</v>
      </c>
    </row>
    <row r="195" spans="1:10" x14ac:dyDescent="0.25">
      <c r="A195" s="19">
        <v>178</v>
      </c>
      <c r="B195" s="29">
        <v>5608000</v>
      </c>
      <c r="C195" s="30" t="s">
        <v>221</v>
      </c>
      <c r="D195" s="25">
        <v>165753.84</v>
      </c>
      <c r="E195" s="40">
        <v>83</v>
      </c>
      <c r="F195" s="47">
        <v>0</v>
      </c>
      <c r="G195" s="30">
        <v>0</v>
      </c>
      <c r="H195" s="54">
        <f t="shared" si="7"/>
        <v>83</v>
      </c>
      <c r="I195" s="50">
        <f t="shared" si="8"/>
        <v>1997.0342168674699</v>
      </c>
      <c r="J195" s="10">
        <f t="shared" si="6"/>
        <v>0</v>
      </c>
    </row>
    <row r="196" spans="1:10" x14ac:dyDescent="0.25">
      <c r="A196" s="19">
        <v>179</v>
      </c>
      <c r="B196" s="29">
        <v>5703000</v>
      </c>
      <c r="C196" s="30" t="s">
        <v>222</v>
      </c>
      <c r="D196" s="25">
        <v>434336.26</v>
      </c>
      <c r="E196" s="40">
        <v>238</v>
      </c>
      <c r="F196" s="47">
        <v>4</v>
      </c>
      <c r="G196" s="30">
        <v>0</v>
      </c>
      <c r="H196" s="54">
        <f t="shared" si="7"/>
        <v>242</v>
      </c>
      <c r="I196" s="50">
        <f t="shared" si="8"/>
        <v>1794.7779338842975</v>
      </c>
      <c r="J196" s="10">
        <f t="shared" si="6"/>
        <v>7179.1117355371898</v>
      </c>
    </row>
    <row r="197" spans="1:10" x14ac:dyDescent="0.25">
      <c r="A197" s="19">
        <v>180</v>
      </c>
      <c r="B197" s="29">
        <v>5706000</v>
      </c>
      <c r="C197" s="30" t="s">
        <v>223</v>
      </c>
      <c r="D197" s="25">
        <v>184713.59</v>
      </c>
      <c r="E197" s="40">
        <v>92</v>
      </c>
      <c r="F197" s="47">
        <v>0</v>
      </c>
      <c r="G197" s="30">
        <v>0</v>
      </c>
      <c r="H197" s="54">
        <f t="shared" si="7"/>
        <v>92</v>
      </c>
      <c r="I197" s="50">
        <f t="shared" si="8"/>
        <v>2007.7564130434782</v>
      </c>
      <c r="J197" s="10">
        <f t="shared" si="6"/>
        <v>0</v>
      </c>
    </row>
    <row r="198" spans="1:10" x14ac:dyDescent="0.25">
      <c r="A198" s="19">
        <v>181</v>
      </c>
      <c r="B198" s="29">
        <v>5707000</v>
      </c>
      <c r="C198" s="30" t="s">
        <v>224</v>
      </c>
      <c r="D198" s="25">
        <v>237979.63</v>
      </c>
      <c r="E198" s="40">
        <v>133</v>
      </c>
      <c r="F198" s="47">
        <v>0</v>
      </c>
      <c r="G198" s="30">
        <v>0</v>
      </c>
      <c r="H198" s="54">
        <f t="shared" si="7"/>
        <v>133</v>
      </c>
      <c r="I198" s="50">
        <f t="shared" si="8"/>
        <v>1789.3205263157895</v>
      </c>
      <c r="J198" s="10">
        <f t="shared" si="6"/>
        <v>0</v>
      </c>
    </row>
    <row r="199" spans="1:10" x14ac:dyDescent="0.25">
      <c r="A199" s="19">
        <v>182</v>
      </c>
      <c r="B199" s="29">
        <v>5801000</v>
      </c>
      <c r="C199" s="30" t="s">
        <v>225</v>
      </c>
      <c r="D199" s="25">
        <v>245373.24</v>
      </c>
      <c r="E199" s="40">
        <v>210</v>
      </c>
      <c r="F199" s="47">
        <v>0</v>
      </c>
      <c r="G199" s="30">
        <v>0</v>
      </c>
      <c r="H199" s="54">
        <f t="shared" si="7"/>
        <v>210</v>
      </c>
      <c r="I199" s="50">
        <f t="shared" si="8"/>
        <v>1168.444</v>
      </c>
      <c r="J199" s="10">
        <f t="shared" si="6"/>
        <v>0</v>
      </c>
    </row>
    <row r="200" spans="1:10" x14ac:dyDescent="0.25">
      <c r="A200" s="19">
        <v>183</v>
      </c>
      <c r="B200" s="29">
        <v>5802000</v>
      </c>
      <c r="C200" s="30" t="s">
        <v>226</v>
      </c>
      <c r="D200" s="25">
        <v>301998.37</v>
      </c>
      <c r="E200" s="40">
        <v>212</v>
      </c>
      <c r="F200" s="47">
        <v>1</v>
      </c>
      <c r="G200" s="30">
        <v>0</v>
      </c>
      <c r="H200" s="54">
        <f t="shared" si="7"/>
        <v>213</v>
      </c>
      <c r="I200" s="50">
        <f t="shared" si="8"/>
        <v>1417.8327230046948</v>
      </c>
      <c r="J200" s="10">
        <f t="shared" si="6"/>
        <v>1417.8327230046948</v>
      </c>
    </row>
    <row r="201" spans="1:10" x14ac:dyDescent="0.25">
      <c r="A201" s="19">
        <v>184</v>
      </c>
      <c r="B201" s="29">
        <v>5803000</v>
      </c>
      <c r="C201" s="30" t="s">
        <v>227</v>
      </c>
      <c r="D201" s="25">
        <v>174510.54</v>
      </c>
      <c r="E201" s="40">
        <v>156</v>
      </c>
      <c r="F201" s="47">
        <v>4</v>
      </c>
      <c r="G201" s="30">
        <v>4</v>
      </c>
      <c r="H201" s="54">
        <f t="shared" si="7"/>
        <v>156</v>
      </c>
      <c r="I201" s="50">
        <f t="shared" si="8"/>
        <v>1118.6573076923078</v>
      </c>
      <c r="J201" s="10">
        <f t="shared" si="6"/>
        <v>4474.6292307692311</v>
      </c>
    </row>
    <row r="202" spans="1:10" x14ac:dyDescent="0.25">
      <c r="A202" s="19">
        <v>185</v>
      </c>
      <c r="B202" s="29">
        <v>5804000</v>
      </c>
      <c r="C202" s="30" t="s">
        <v>228</v>
      </c>
      <c r="D202" s="25">
        <v>411679.01</v>
      </c>
      <c r="E202" s="40">
        <v>329</v>
      </c>
      <c r="F202" s="47">
        <v>0</v>
      </c>
      <c r="G202" s="30">
        <v>0</v>
      </c>
      <c r="H202" s="54">
        <f t="shared" si="7"/>
        <v>329</v>
      </c>
      <c r="I202" s="50">
        <f t="shared" si="8"/>
        <v>1251.3039817629181</v>
      </c>
      <c r="J202" s="10">
        <f t="shared" si="6"/>
        <v>0</v>
      </c>
    </row>
    <row r="203" spans="1:10" x14ac:dyDescent="0.25">
      <c r="A203" s="19">
        <v>186</v>
      </c>
      <c r="B203" s="29">
        <v>5805000</v>
      </c>
      <c r="C203" s="30" t="s">
        <v>229</v>
      </c>
      <c r="D203" s="25">
        <v>1315816.6000000001</v>
      </c>
      <c r="E203" s="40">
        <v>794</v>
      </c>
      <c r="F203" s="47">
        <v>11</v>
      </c>
      <c r="G203" s="30">
        <v>11</v>
      </c>
      <c r="H203" s="54">
        <f t="shared" si="7"/>
        <v>794</v>
      </c>
      <c r="I203" s="50">
        <f t="shared" si="8"/>
        <v>1657.1997481108313</v>
      </c>
      <c r="J203" s="10">
        <f t="shared" si="6"/>
        <v>18229.197229219142</v>
      </c>
    </row>
    <row r="204" spans="1:10" x14ac:dyDescent="0.25">
      <c r="A204" s="19">
        <v>187</v>
      </c>
      <c r="B204" s="29">
        <v>5901000</v>
      </c>
      <c r="C204" s="30" t="s">
        <v>230</v>
      </c>
      <c r="D204" s="25">
        <v>155605.03</v>
      </c>
      <c r="E204" s="40">
        <v>87</v>
      </c>
      <c r="F204" s="47">
        <v>0</v>
      </c>
      <c r="G204" s="30">
        <v>0</v>
      </c>
      <c r="H204" s="54">
        <f t="shared" si="7"/>
        <v>87</v>
      </c>
      <c r="I204" s="50">
        <f t="shared" si="8"/>
        <v>1788.5635632183908</v>
      </c>
      <c r="J204" s="10">
        <f t="shared" si="6"/>
        <v>0</v>
      </c>
    </row>
    <row r="205" spans="1:10" x14ac:dyDescent="0.25">
      <c r="A205" s="19">
        <v>188</v>
      </c>
      <c r="B205" s="29">
        <v>5903000</v>
      </c>
      <c r="C205" s="30" t="s">
        <v>231</v>
      </c>
      <c r="D205" s="25">
        <v>134715.13</v>
      </c>
      <c r="E205" s="40">
        <v>91</v>
      </c>
      <c r="F205" s="47">
        <v>0</v>
      </c>
      <c r="G205" s="30">
        <v>0</v>
      </c>
      <c r="H205" s="54">
        <f t="shared" si="7"/>
        <v>91</v>
      </c>
      <c r="I205" s="50">
        <f t="shared" si="8"/>
        <v>1480.386043956044</v>
      </c>
      <c r="J205" s="10">
        <f t="shared" si="6"/>
        <v>0</v>
      </c>
    </row>
    <row r="206" spans="1:10" x14ac:dyDescent="0.25">
      <c r="A206" s="19">
        <v>189</v>
      </c>
      <c r="B206" s="29">
        <v>6001000</v>
      </c>
      <c r="C206" s="30" t="s">
        <v>232</v>
      </c>
      <c r="D206" s="25">
        <v>5293019.84</v>
      </c>
      <c r="E206" s="40">
        <v>3491</v>
      </c>
      <c r="F206" s="47">
        <v>86</v>
      </c>
      <c r="G206" s="30">
        <v>82</v>
      </c>
      <c r="H206" s="54">
        <f t="shared" si="7"/>
        <v>3495</v>
      </c>
      <c r="I206" s="50">
        <f t="shared" si="8"/>
        <v>1514.4548898426324</v>
      </c>
      <c r="J206" s="10">
        <f t="shared" si="6"/>
        <v>130243.12052646639</v>
      </c>
    </row>
    <row r="207" spans="1:10" x14ac:dyDescent="0.25">
      <c r="A207" s="19">
        <v>190</v>
      </c>
      <c r="B207" s="29">
        <v>6002000</v>
      </c>
      <c r="C207" s="30" t="s">
        <v>16</v>
      </c>
      <c r="D207" s="25">
        <v>1887325.58</v>
      </c>
      <c r="E207" s="40">
        <v>1025</v>
      </c>
      <c r="F207" s="47">
        <v>10</v>
      </c>
      <c r="G207" s="30">
        <v>7</v>
      </c>
      <c r="H207" s="54">
        <f t="shared" si="7"/>
        <v>1028</v>
      </c>
      <c r="I207" s="50">
        <f t="shared" si="8"/>
        <v>1835.9198249027238</v>
      </c>
      <c r="J207" s="10">
        <f t="shared" si="6"/>
        <v>18359.198249027238</v>
      </c>
    </row>
    <row r="208" spans="1:10" x14ac:dyDescent="0.25">
      <c r="A208" s="19">
        <v>191</v>
      </c>
      <c r="B208" s="29">
        <v>6003000</v>
      </c>
      <c r="C208" s="30" t="s">
        <v>233</v>
      </c>
      <c r="D208" s="25">
        <v>2998162.55</v>
      </c>
      <c r="E208" s="40">
        <v>2059</v>
      </c>
      <c r="F208" s="47">
        <v>103</v>
      </c>
      <c r="G208" s="30">
        <v>54</v>
      </c>
      <c r="H208" s="54">
        <f t="shared" si="7"/>
        <v>2108</v>
      </c>
      <c r="I208" s="50">
        <f t="shared" si="8"/>
        <v>1422.2782495256165</v>
      </c>
      <c r="J208" s="10">
        <f t="shared" si="6"/>
        <v>146494.6597011385</v>
      </c>
    </row>
    <row r="209" spans="1:10" x14ac:dyDescent="0.25">
      <c r="A209" s="19">
        <v>192</v>
      </c>
      <c r="B209" s="29">
        <v>6004000</v>
      </c>
      <c r="C209" s="30" t="s">
        <v>234</v>
      </c>
      <c r="D209" s="25">
        <v>1173524.58</v>
      </c>
      <c r="E209" s="41">
        <v>697</v>
      </c>
      <c r="F209" s="47">
        <v>1</v>
      </c>
      <c r="G209" s="30">
        <v>0</v>
      </c>
      <c r="H209" s="54">
        <f t="shared" si="7"/>
        <v>698</v>
      </c>
      <c r="I209" s="50">
        <f t="shared" si="8"/>
        <v>1681.2673065902579</v>
      </c>
      <c r="J209" s="10">
        <f t="shared" si="6"/>
        <v>1681.2673065902579</v>
      </c>
    </row>
    <row r="210" spans="1:10" x14ac:dyDescent="0.25">
      <c r="A210" s="19">
        <v>193</v>
      </c>
      <c r="B210" s="29">
        <v>6040700</v>
      </c>
      <c r="C210" s="30" t="s">
        <v>235</v>
      </c>
      <c r="D210" s="25">
        <v>436962.09</v>
      </c>
      <c r="E210" s="27">
        <v>174</v>
      </c>
      <c r="F210" s="47">
        <v>0</v>
      </c>
      <c r="G210" s="30">
        <v>0</v>
      </c>
      <c r="H210" s="54">
        <f t="shared" si="7"/>
        <v>174</v>
      </c>
      <c r="I210" s="50">
        <f t="shared" si="8"/>
        <v>2511.276379310345</v>
      </c>
      <c r="J210" s="10">
        <f t="shared" ref="J210:J273" si="9">SUM(I210*F210)</f>
        <v>0</v>
      </c>
    </row>
    <row r="211" spans="1:10" x14ac:dyDescent="0.25">
      <c r="A211" s="19">
        <v>194</v>
      </c>
      <c r="B211" s="29">
        <v>6041700</v>
      </c>
      <c r="C211" s="30" t="s">
        <v>236</v>
      </c>
      <c r="D211" s="25">
        <v>1111797.81</v>
      </c>
      <c r="E211" s="27">
        <v>566</v>
      </c>
      <c r="F211" s="47">
        <v>0</v>
      </c>
      <c r="G211" s="30">
        <v>0</v>
      </c>
      <c r="H211" s="54">
        <f t="shared" ref="H211:H274" si="10">(E211+F211)-G211</f>
        <v>566</v>
      </c>
      <c r="I211" s="50">
        <f t="shared" ref="I211:I274" si="11">SUM(D211/H211)</f>
        <v>1964.3070848056539</v>
      </c>
      <c r="J211" s="10">
        <f t="shared" si="9"/>
        <v>0</v>
      </c>
    </row>
    <row r="212" spans="1:10" x14ac:dyDescent="0.25">
      <c r="A212" s="19">
        <v>195</v>
      </c>
      <c r="B212" s="29">
        <v>6043700</v>
      </c>
      <c r="C212" s="30" t="s">
        <v>237</v>
      </c>
      <c r="D212" s="25">
        <v>1131766.03</v>
      </c>
      <c r="E212" s="27">
        <v>841</v>
      </c>
      <c r="F212" s="47">
        <v>0</v>
      </c>
      <c r="G212" s="30">
        <v>0</v>
      </c>
      <c r="H212" s="54">
        <f t="shared" si="10"/>
        <v>841</v>
      </c>
      <c r="I212" s="50">
        <f t="shared" si="11"/>
        <v>1345.7384423305589</v>
      </c>
      <c r="J212" s="10">
        <f t="shared" si="9"/>
        <v>0</v>
      </c>
    </row>
    <row r="213" spans="1:10" x14ac:dyDescent="0.25">
      <c r="A213" s="19">
        <v>196</v>
      </c>
      <c r="B213" s="29">
        <v>6047700</v>
      </c>
      <c r="C213" s="30" t="s">
        <v>238</v>
      </c>
      <c r="D213" s="25">
        <v>692580.52</v>
      </c>
      <c r="E213" s="27">
        <v>329</v>
      </c>
      <c r="F213" s="47">
        <v>0</v>
      </c>
      <c r="G213" s="30">
        <v>0</v>
      </c>
      <c r="H213" s="54">
        <f t="shared" si="10"/>
        <v>329</v>
      </c>
      <c r="I213" s="50">
        <f t="shared" si="11"/>
        <v>2105.1079635258361</v>
      </c>
      <c r="J213" s="10">
        <f t="shared" si="9"/>
        <v>0</v>
      </c>
    </row>
    <row r="214" spans="1:10" x14ac:dyDescent="0.25">
      <c r="A214" s="19">
        <v>197</v>
      </c>
      <c r="B214" s="29">
        <v>6050700</v>
      </c>
      <c r="C214" s="30" t="s">
        <v>239</v>
      </c>
      <c r="D214" s="25">
        <v>162981.78</v>
      </c>
      <c r="E214" s="27">
        <v>84</v>
      </c>
      <c r="F214" s="47">
        <v>0</v>
      </c>
      <c r="G214" s="30">
        <v>0</v>
      </c>
      <c r="H214" s="54">
        <f t="shared" si="10"/>
        <v>84</v>
      </c>
      <c r="I214" s="50">
        <f t="shared" si="11"/>
        <v>1940.2592857142856</v>
      </c>
      <c r="J214" s="10">
        <f t="shared" si="9"/>
        <v>0</v>
      </c>
    </row>
    <row r="215" spans="1:10" x14ac:dyDescent="0.25">
      <c r="A215" s="19">
        <v>198</v>
      </c>
      <c r="B215" s="29">
        <v>6052700</v>
      </c>
      <c r="C215" s="30" t="s">
        <v>240</v>
      </c>
      <c r="D215" s="25">
        <v>95013.25</v>
      </c>
      <c r="E215" s="27">
        <v>63</v>
      </c>
      <c r="F215" s="47">
        <v>0</v>
      </c>
      <c r="G215" s="30">
        <v>0</v>
      </c>
      <c r="H215" s="54">
        <f t="shared" si="10"/>
        <v>63</v>
      </c>
      <c r="I215" s="50">
        <f t="shared" si="11"/>
        <v>1508.1468253968253</v>
      </c>
      <c r="J215" s="10">
        <f t="shared" si="9"/>
        <v>0</v>
      </c>
    </row>
    <row r="216" spans="1:10" x14ac:dyDescent="0.25">
      <c r="A216" s="19">
        <v>199</v>
      </c>
      <c r="B216" s="29">
        <v>6053700</v>
      </c>
      <c r="C216" s="30" t="s">
        <v>316</v>
      </c>
      <c r="D216" s="25">
        <v>191513.59</v>
      </c>
      <c r="E216" s="27">
        <v>89</v>
      </c>
      <c r="F216" s="47">
        <v>0</v>
      </c>
      <c r="G216" s="30">
        <v>0</v>
      </c>
      <c r="H216" s="54">
        <f t="shared" si="10"/>
        <v>89</v>
      </c>
      <c r="I216" s="50">
        <f t="shared" si="11"/>
        <v>2151.8380898876403</v>
      </c>
      <c r="J216" s="10">
        <f t="shared" si="9"/>
        <v>0</v>
      </c>
    </row>
    <row r="217" spans="1:10" x14ac:dyDescent="0.25">
      <c r="A217" s="19">
        <v>200</v>
      </c>
      <c r="B217" s="29">
        <v>6055700</v>
      </c>
      <c r="C217" s="30" t="s">
        <v>241</v>
      </c>
      <c r="D217" s="25">
        <v>209551.72</v>
      </c>
      <c r="E217" s="27">
        <v>75</v>
      </c>
      <c r="F217" s="47">
        <v>0</v>
      </c>
      <c r="G217" s="30">
        <v>0</v>
      </c>
      <c r="H217" s="54">
        <f t="shared" si="10"/>
        <v>75</v>
      </c>
      <c r="I217" s="50">
        <f t="shared" si="11"/>
        <v>2794.0229333333332</v>
      </c>
      <c r="J217" s="10">
        <f t="shared" si="9"/>
        <v>0</v>
      </c>
    </row>
    <row r="218" spans="1:10" x14ac:dyDescent="0.25">
      <c r="A218" s="19">
        <v>201</v>
      </c>
      <c r="B218" s="29">
        <v>6060700</v>
      </c>
      <c r="C218" s="30" t="s">
        <v>242</v>
      </c>
      <c r="D218" s="25">
        <v>84049.82</v>
      </c>
      <c r="E218" s="27">
        <v>48</v>
      </c>
      <c r="F218" s="47">
        <v>0</v>
      </c>
      <c r="G218" s="30">
        <v>0</v>
      </c>
      <c r="H218" s="54">
        <f t="shared" si="10"/>
        <v>48</v>
      </c>
      <c r="I218" s="50">
        <f t="shared" si="11"/>
        <v>1751.0379166666669</v>
      </c>
      <c r="J218" s="10">
        <f t="shared" si="9"/>
        <v>0</v>
      </c>
    </row>
    <row r="219" spans="1:10" x14ac:dyDescent="0.25">
      <c r="A219" s="19">
        <v>202</v>
      </c>
      <c r="B219" s="29">
        <v>6063700</v>
      </c>
      <c r="C219" s="30" t="s">
        <v>243</v>
      </c>
      <c r="D219" s="25">
        <v>18127.18</v>
      </c>
      <c r="E219" s="27">
        <v>12</v>
      </c>
      <c r="F219" s="47">
        <v>0</v>
      </c>
      <c r="G219" s="30">
        <v>0</v>
      </c>
      <c r="H219" s="54">
        <f t="shared" si="10"/>
        <v>12</v>
      </c>
      <c r="I219" s="50">
        <f t="shared" si="11"/>
        <v>1510.5983333333334</v>
      </c>
      <c r="J219" s="10">
        <f t="shared" si="9"/>
        <v>0</v>
      </c>
    </row>
    <row r="220" spans="1:10" x14ac:dyDescent="0.25">
      <c r="A220" s="19">
        <v>203</v>
      </c>
      <c r="B220" s="29">
        <v>6065700</v>
      </c>
      <c r="C220" s="30" t="s">
        <v>309</v>
      </c>
      <c r="D220" s="25">
        <v>109085.55</v>
      </c>
      <c r="E220" s="20">
        <v>32</v>
      </c>
      <c r="F220" s="47">
        <v>0</v>
      </c>
      <c r="G220" s="30">
        <v>0</v>
      </c>
      <c r="H220" s="54">
        <f t="shared" si="10"/>
        <v>32</v>
      </c>
      <c r="I220" s="50">
        <f t="shared" si="11"/>
        <v>3408.9234375000001</v>
      </c>
      <c r="J220" s="10">
        <f t="shared" si="9"/>
        <v>0</v>
      </c>
    </row>
    <row r="221" spans="1:10" x14ac:dyDescent="0.25">
      <c r="A221" s="19">
        <v>204</v>
      </c>
      <c r="B221" s="29">
        <v>6093000</v>
      </c>
      <c r="C221" s="30" t="s">
        <v>310</v>
      </c>
      <c r="D221" s="25">
        <v>187769.94</v>
      </c>
      <c r="E221" s="20">
        <v>157</v>
      </c>
      <c r="F221" s="47">
        <v>0</v>
      </c>
      <c r="G221" s="30">
        <v>0</v>
      </c>
      <c r="H221" s="54">
        <f t="shared" si="10"/>
        <v>157</v>
      </c>
      <c r="I221" s="50">
        <f t="shared" si="11"/>
        <v>1195.9868789808918</v>
      </c>
      <c r="J221" s="10">
        <f t="shared" si="9"/>
        <v>0</v>
      </c>
    </row>
    <row r="222" spans="1:10" x14ac:dyDescent="0.25">
      <c r="A222" s="19">
        <v>205</v>
      </c>
      <c r="B222" s="29">
        <v>6094000</v>
      </c>
      <c r="C222" s="30" t="s">
        <v>244</v>
      </c>
      <c r="D222" s="25">
        <v>84691.11</v>
      </c>
      <c r="E222" s="20">
        <v>88</v>
      </c>
      <c r="F222" s="47">
        <v>0</v>
      </c>
      <c r="G222" s="30">
        <v>0</v>
      </c>
      <c r="H222" s="54">
        <f t="shared" si="10"/>
        <v>88</v>
      </c>
      <c r="I222" s="50">
        <f t="shared" si="11"/>
        <v>962.39897727272728</v>
      </c>
      <c r="J222" s="10">
        <f t="shared" si="9"/>
        <v>0</v>
      </c>
    </row>
    <row r="223" spans="1:10" x14ac:dyDescent="0.25">
      <c r="A223" s="19">
        <v>206</v>
      </c>
      <c r="B223" s="29">
        <v>6102000</v>
      </c>
      <c r="C223" s="30" t="s">
        <v>245</v>
      </c>
      <c r="D223" s="25">
        <v>146865.35</v>
      </c>
      <c r="E223" s="27">
        <v>88</v>
      </c>
      <c r="F223" s="47">
        <v>0</v>
      </c>
      <c r="G223" s="30">
        <v>0</v>
      </c>
      <c r="H223" s="54">
        <f t="shared" si="10"/>
        <v>88</v>
      </c>
      <c r="I223" s="50">
        <f t="shared" si="11"/>
        <v>1668.9244318181818</v>
      </c>
      <c r="J223" s="10">
        <f t="shared" si="9"/>
        <v>0</v>
      </c>
    </row>
    <row r="224" spans="1:10" x14ac:dyDescent="0.25">
      <c r="A224" s="19">
        <v>207</v>
      </c>
      <c r="B224" s="29">
        <v>6103000</v>
      </c>
      <c r="C224" s="30" t="s">
        <v>246</v>
      </c>
      <c r="D224" s="25">
        <v>515387.03</v>
      </c>
      <c r="E224" s="27">
        <v>273</v>
      </c>
      <c r="F224" s="47">
        <v>13</v>
      </c>
      <c r="G224" s="30">
        <v>8</v>
      </c>
      <c r="H224" s="54">
        <f t="shared" si="10"/>
        <v>278</v>
      </c>
      <c r="I224" s="50">
        <f t="shared" si="11"/>
        <v>1853.9101798561153</v>
      </c>
      <c r="J224" s="10">
        <f t="shared" si="9"/>
        <v>24100.832338129498</v>
      </c>
    </row>
    <row r="225" spans="1:10" x14ac:dyDescent="0.25">
      <c r="A225" s="19">
        <v>208</v>
      </c>
      <c r="B225" s="29">
        <v>6201000</v>
      </c>
      <c r="C225" s="30" t="s">
        <v>247</v>
      </c>
      <c r="D225" s="25">
        <v>673660.04</v>
      </c>
      <c r="E225" s="27">
        <v>295</v>
      </c>
      <c r="F225" s="47">
        <v>4</v>
      </c>
      <c r="G225" s="30">
        <v>3</v>
      </c>
      <c r="H225" s="54">
        <f t="shared" si="10"/>
        <v>296</v>
      </c>
      <c r="I225" s="50">
        <f t="shared" si="11"/>
        <v>2275.8785135135136</v>
      </c>
      <c r="J225" s="10">
        <f t="shared" si="9"/>
        <v>9103.5140540540542</v>
      </c>
    </row>
    <row r="226" spans="1:10" x14ac:dyDescent="0.25">
      <c r="A226" s="19">
        <v>209</v>
      </c>
      <c r="B226" s="29">
        <v>6205000</v>
      </c>
      <c r="C226" s="30" t="s">
        <v>248</v>
      </c>
      <c r="D226" s="25">
        <v>191199.6</v>
      </c>
      <c r="E226" s="27">
        <v>121</v>
      </c>
      <c r="F226" s="47">
        <v>0</v>
      </c>
      <c r="G226" s="30">
        <v>0</v>
      </c>
      <c r="H226" s="54">
        <f t="shared" si="10"/>
        <v>121</v>
      </c>
      <c r="I226" s="50">
        <f t="shared" si="11"/>
        <v>1580.1619834710743</v>
      </c>
      <c r="J226" s="10">
        <f t="shared" si="9"/>
        <v>0</v>
      </c>
    </row>
    <row r="227" spans="1:10" x14ac:dyDescent="0.25">
      <c r="A227" s="19">
        <v>210</v>
      </c>
      <c r="B227" s="29">
        <v>6301000</v>
      </c>
      <c r="C227" s="30" t="s">
        <v>249</v>
      </c>
      <c r="D227" s="25">
        <v>374631.5</v>
      </c>
      <c r="E227" s="27">
        <v>269</v>
      </c>
      <c r="F227" s="47">
        <v>0</v>
      </c>
      <c r="G227" s="30">
        <v>0</v>
      </c>
      <c r="H227" s="54">
        <f t="shared" si="10"/>
        <v>269</v>
      </c>
      <c r="I227" s="50">
        <f t="shared" si="11"/>
        <v>1392.682156133829</v>
      </c>
      <c r="J227" s="10">
        <f t="shared" si="9"/>
        <v>0</v>
      </c>
    </row>
    <row r="228" spans="1:10" x14ac:dyDescent="0.25">
      <c r="A228" s="19">
        <v>211</v>
      </c>
      <c r="B228" s="29">
        <v>6302000</v>
      </c>
      <c r="C228" s="30" t="s">
        <v>250</v>
      </c>
      <c r="D228" s="25">
        <v>1259690.8999999999</v>
      </c>
      <c r="E228" s="27">
        <v>686</v>
      </c>
      <c r="F228" s="47">
        <v>2</v>
      </c>
      <c r="G228" s="30">
        <v>0</v>
      </c>
      <c r="H228" s="54">
        <f t="shared" si="10"/>
        <v>688</v>
      </c>
      <c r="I228" s="50">
        <f t="shared" si="11"/>
        <v>1830.9460755813952</v>
      </c>
      <c r="J228" s="10">
        <f t="shared" si="9"/>
        <v>3661.8921511627905</v>
      </c>
    </row>
    <row r="229" spans="1:10" x14ac:dyDescent="0.25">
      <c r="A229" s="19">
        <v>212</v>
      </c>
      <c r="B229" s="29">
        <v>6303000</v>
      </c>
      <c r="C229" s="30" t="s">
        <v>251</v>
      </c>
      <c r="D229" s="25">
        <v>2225698.27</v>
      </c>
      <c r="E229" s="27">
        <v>1582</v>
      </c>
      <c r="F229" s="47">
        <v>23</v>
      </c>
      <c r="G229" s="30">
        <v>14</v>
      </c>
      <c r="H229" s="54">
        <f t="shared" si="10"/>
        <v>1591</v>
      </c>
      <c r="I229" s="50">
        <f t="shared" si="11"/>
        <v>1398.930402262728</v>
      </c>
      <c r="J229" s="10">
        <f t="shared" si="9"/>
        <v>32175.399252042742</v>
      </c>
    </row>
    <row r="230" spans="1:10" x14ac:dyDescent="0.25">
      <c r="A230" s="19">
        <v>213</v>
      </c>
      <c r="B230" s="29">
        <v>6304000</v>
      </c>
      <c r="C230" s="30" t="s">
        <v>252</v>
      </c>
      <c r="D230" s="25">
        <v>274235.83</v>
      </c>
      <c r="E230" s="27">
        <v>156</v>
      </c>
      <c r="F230" s="47">
        <v>0</v>
      </c>
      <c r="G230" s="30">
        <v>0</v>
      </c>
      <c r="H230" s="54">
        <f t="shared" si="10"/>
        <v>156</v>
      </c>
      <c r="I230" s="50">
        <f t="shared" si="11"/>
        <v>1757.9219871794874</v>
      </c>
      <c r="J230" s="10">
        <f t="shared" si="9"/>
        <v>0</v>
      </c>
    </row>
    <row r="231" spans="1:10" x14ac:dyDescent="0.25">
      <c r="A231" s="19">
        <v>214</v>
      </c>
      <c r="B231" s="29">
        <v>6401000</v>
      </c>
      <c r="C231" s="30" t="s">
        <v>253</v>
      </c>
      <c r="D231" s="25">
        <v>352710.65</v>
      </c>
      <c r="E231" s="27">
        <v>212</v>
      </c>
      <c r="F231" s="47">
        <v>4</v>
      </c>
      <c r="G231" s="30">
        <v>0</v>
      </c>
      <c r="H231" s="54">
        <f t="shared" si="10"/>
        <v>216</v>
      </c>
      <c r="I231" s="50">
        <f t="shared" si="11"/>
        <v>1632.919675925926</v>
      </c>
      <c r="J231" s="10">
        <f t="shared" si="9"/>
        <v>6531.6787037037038</v>
      </c>
    </row>
    <row r="232" spans="1:10" x14ac:dyDescent="0.25">
      <c r="A232" s="19">
        <v>215</v>
      </c>
      <c r="B232" s="29">
        <v>6502000</v>
      </c>
      <c r="C232" s="30" t="s">
        <v>254</v>
      </c>
      <c r="D232" s="25">
        <v>226447.46</v>
      </c>
      <c r="E232" s="27">
        <v>113</v>
      </c>
      <c r="F232" s="47">
        <v>0</v>
      </c>
      <c r="G232" s="30">
        <v>0</v>
      </c>
      <c r="H232" s="54">
        <f t="shared" si="10"/>
        <v>113</v>
      </c>
      <c r="I232" s="50">
        <f t="shared" si="11"/>
        <v>2003.9598230088495</v>
      </c>
      <c r="J232" s="10">
        <f t="shared" si="9"/>
        <v>0</v>
      </c>
    </row>
    <row r="233" spans="1:10" x14ac:dyDescent="0.25">
      <c r="A233" s="19">
        <v>216</v>
      </c>
      <c r="B233" s="29">
        <v>6505000</v>
      </c>
      <c r="C233" s="30" t="s">
        <v>255</v>
      </c>
      <c r="D233" s="25">
        <v>167093.32</v>
      </c>
      <c r="E233" s="27">
        <v>102</v>
      </c>
      <c r="F233" s="47">
        <v>0</v>
      </c>
      <c r="G233" s="30">
        <v>0</v>
      </c>
      <c r="H233" s="54">
        <f t="shared" si="10"/>
        <v>102</v>
      </c>
      <c r="I233" s="50">
        <f t="shared" si="11"/>
        <v>1638.1698039215687</v>
      </c>
      <c r="J233" s="10">
        <f t="shared" si="9"/>
        <v>0</v>
      </c>
    </row>
    <row r="234" spans="1:10" x14ac:dyDescent="0.25">
      <c r="A234" s="19">
        <v>217</v>
      </c>
      <c r="B234" s="29">
        <v>6601000</v>
      </c>
      <c r="C234" s="30" t="s">
        <v>256</v>
      </c>
      <c r="D234" s="25">
        <v>3737458.55</v>
      </c>
      <c r="E234" s="27">
        <v>2093</v>
      </c>
      <c r="F234" s="47">
        <v>71</v>
      </c>
      <c r="G234" s="30">
        <v>68</v>
      </c>
      <c r="H234" s="54">
        <f t="shared" si="10"/>
        <v>2096</v>
      </c>
      <c r="I234" s="50">
        <f t="shared" si="11"/>
        <v>1783.1386211832059</v>
      </c>
      <c r="J234" s="10">
        <f t="shared" si="9"/>
        <v>126602.84210400762</v>
      </c>
    </row>
    <row r="235" spans="1:10" x14ac:dyDescent="0.25">
      <c r="A235" s="19">
        <v>218</v>
      </c>
      <c r="B235" s="29">
        <v>6602000</v>
      </c>
      <c r="C235" s="30" t="s">
        <v>257</v>
      </c>
      <c r="D235" s="25">
        <v>815570.45</v>
      </c>
      <c r="E235" s="27">
        <v>664</v>
      </c>
      <c r="F235" s="47">
        <v>14</v>
      </c>
      <c r="G235" s="30">
        <v>5</v>
      </c>
      <c r="H235" s="54">
        <f t="shared" si="10"/>
        <v>673</v>
      </c>
      <c r="I235" s="50">
        <f t="shared" si="11"/>
        <v>1211.8431649331351</v>
      </c>
      <c r="J235" s="10">
        <f t="shared" si="9"/>
        <v>16965.804309063889</v>
      </c>
    </row>
    <row r="236" spans="1:10" x14ac:dyDescent="0.25">
      <c r="A236" s="19">
        <v>219</v>
      </c>
      <c r="B236" s="29">
        <v>6603000</v>
      </c>
      <c r="C236" s="30" t="s">
        <v>258</v>
      </c>
      <c r="D236" s="25">
        <v>218000.44</v>
      </c>
      <c r="E236" s="27">
        <v>132</v>
      </c>
      <c r="F236" s="47">
        <v>2</v>
      </c>
      <c r="G236" s="30">
        <v>0</v>
      </c>
      <c r="H236" s="54">
        <f t="shared" si="10"/>
        <v>134</v>
      </c>
      <c r="I236" s="50">
        <f t="shared" si="11"/>
        <v>1626.8689552238807</v>
      </c>
      <c r="J236" s="10">
        <f t="shared" si="9"/>
        <v>3253.7379104477614</v>
      </c>
    </row>
    <row r="237" spans="1:10" x14ac:dyDescent="0.25">
      <c r="A237" s="19">
        <v>220</v>
      </c>
      <c r="B237" s="29">
        <v>6605000</v>
      </c>
      <c r="C237" s="30" t="s">
        <v>259</v>
      </c>
      <c r="D237" s="25">
        <v>183021.82</v>
      </c>
      <c r="E237" s="27">
        <v>108</v>
      </c>
      <c r="F237" s="47">
        <v>2</v>
      </c>
      <c r="G237" s="30">
        <v>0</v>
      </c>
      <c r="H237" s="54">
        <f t="shared" si="10"/>
        <v>110</v>
      </c>
      <c r="I237" s="50">
        <f t="shared" si="11"/>
        <v>1663.8347272727274</v>
      </c>
      <c r="J237" s="10">
        <f t="shared" si="9"/>
        <v>3327.6694545454548</v>
      </c>
    </row>
    <row r="238" spans="1:10" x14ac:dyDescent="0.25">
      <c r="A238" s="19">
        <v>221</v>
      </c>
      <c r="B238" s="29">
        <v>6606000</v>
      </c>
      <c r="C238" s="30" t="s">
        <v>260</v>
      </c>
      <c r="D238" s="25">
        <v>193552.82</v>
      </c>
      <c r="E238" s="27">
        <v>121</v>
      </c>
      <c r="F238" s="47">
        <v>0</v>
      </c>
      <c r="G238" s="30">
        <v>0</v>
      </c>
      <c r="H238" s="54">
        <f t="shared" si="10"/>
        <v>121</v>
      </c>
      <c r="I238" s="50">
        <f t="shared" si="11"/>
        <v>1599.6100826446282</v>
      </c>
      <c r="J238" s="10">
        <f t="shared" si="9"/>
        <v>0</v>
      </c>
    </row>
    <row r="239" spans="1:10" x14ac:dyDescent="0.25">
      <c r="A239" s="19">
        <v>222</v>
      </c>
      <c r="B239" s="29">
        <v>6640700</v>
      </c>
      <c r="C239" s="30" t="s">
        <v>261</v>
      </c>
      <c r="D239" s="25">
        <v>70129.86</v>
      </c>
      <c r="E239" s="27">
        <v>35</v>
      </c>
      <c r="F239" s="47">
        <v>0</v>
      </c>
      <c r="G239" s="30">
        <v>0</v>
      </c>
      <c r="H239" s="54">
        <f t="shared" si="10"/>
        <v>35</v>
      </c>
      <c r="I239" s="50">
        <f t="shared" si="11"/>
        <v>2003.7102857142856</v>
      </c>
      <c r="J239" s="10">
        <f t="shared" si="9"/>
        <v>0</v>
      </c>
    </row>
    <row r="240" spans="1:10" x14ac:dyDescent="0.25">
      <c r="A240" s="19">
        <v>223</v>
      </c>
      <c r="B240" s="29">
        <v>6641700</v>
      </c>
      <c r="C240" s="30" t="s">
        <v>299</v>
      </c>
      <c r="D240" s="25">
        <v>24993.11</v>
      </c>
      <c r="E240" s="27">
        <v>0</v>
      </c>
      <c r="F240" s="47">
        <v>0</v>
      </c>
      <c r="G240" s="30">
        <v>0</v>
      </c>
      <c r="H240" s="54">
        <f t="shared" si="10"/>
        <v>0</v>
      </c>
      <c r="I240" s="50">
        <v>0</v>
      </c>
      <c r="J240" s="10">
        <v>0</v>
      </c>
    </row>
    <row r="241" spans="1:10" x14ac:dyDescent="0.25">
      <c r="A241" s="19">
        <v>224</v>
      </c>
      <c r="B241" s="29">
        <v>6701000</v>
      </c>
      <c r="C241" s="30" t="s">
        <v>262</v>
      </c>
      <c r="D241" s="25">
        <v>598781.91</v>
      </c>
      <c r="E241" s="27">
        <v>273</v>
      </c>
      <c r="F241" s="47">
        <v>10</v>
      </c>
      <c r="G241" s="30">
        <v>9</v>
      </c>
      <c r="H241" s="54">
        <f t="shared" si="10"/>
        <v>274</v>
      </c>
      <c r="I241" s="50">
        <f t="shared" si="11"/>
        <v>2185.3354379562047</v>
      </c>
      <c r="J241" s="10">
        <f t="shared" si="9"/>
        <v>21853.354379562046</v>
      </c>
    </row>
    <row r="242" spans="1:10" x14ac:dyDescent="0.25">
      <c r="A242" s="19">
        <v>225</v>
      </c>
      <c r="B242" s="29">
        <v>6703000</v>
      </c>
      <c r="C242" s="30" t="s">
        <v>263</v>
      </c>
      <c r="D242" s="25">
        <v>180153.06</v>
      </c>
      <c r="E242" s="27">
        <v>106</v>
      </c>
      <c r="F242" s="47">
        <v>0</v>
      </c>
      <c r="G242" s="30">
        <v>0</v>
      </c>
      <c r="H242" s="54">
        <f t="shared" si="10"/>
        <v>106</v>
      </c>
      <c r="I242" s="50">
        <f t="shared" si="11"/>
        <v>1699.5571698113208</v>
      </c>
      <c r="J242" s="10">
        <f t="shared" si="9"/>
        <v>0</v>
      </c>
    </row>
    <row r="243" spans="1:10" x14ac:dyDescent="0.25">
      <c r="A243" s="19">
        <v>226</v>
      </c>
      <c r="B243" s="29">
        <v>6802000</v>
      </c>
      <c r="C243" s="30" t="s">
        <v>264</v>
      </c>
      <c r="D243" s="25">
        <v>327264.2</v>
      </c>
      <c r="E243" s="27">
        <v>215</v>
      </c>
      <c r="F243" s="47">
        <v>0</v>
      </c>
      <c r="G243" s="30">
        <v>0</v>
      </c>
      <c r="H243" s="54">
        <f t="shared" si="10"/>
        <v>215</v>
      </c>
      <c r="I243" s="50">
        <f t="shared" si="11"/>
        <v>1522.1590697674419</v>
      </c>
      <c r="J243" s="10">
        <f t="shared" si="9"/>
        <v>0</v>
      </c>
    </row>
    <row r="244" spans="1:10" x14ac:dyDescent="0.25">
      <c r="A244" s="19">
        <v>227</v>
      </c>
      <c r="B244" s="29">
        <v>6804000</v>
      </c>
      <c r="C244" s="30" t="s">
        <v>265</v>
      </c>
      <c r="D244" s="25">
        <v>390987.16</v>
      </c>
      <c r="E244" s="27">
        <v>260</v>
      </c>
      <c r="F244" s="47">
        <v>0</v>
      </c>
      <c r="G244" s="30">
        <v>0</v>
      </c>
      <c r="H244" s="54">
        <f t="shared" si="10"/>
        <v>260</v>
      </c>
      <c r="I244" s="50">
        <f t="shared" si="11"/>
        <v>1503.7967692307691</v>
      </c>
      <c r="J244" s="10">
        <f t="shared" si="9"/>
        <v>0</v>
      </c>
    </row>
    <row r="245" spans="1:10" x14ac:dyDescent="0.25">
      <c r="A245" s="19">
        <v>228</v>
      </c>
      <c r="B245" s="29">
        <v>6901000</v>
      </c>
      <c r="C245" s="30" t="s">
        <v>266</v>
      </c>
      <c r="D245" s="25">
        <v>426873.75</v>
      </c>
      <c r="E245" s="27">
        <v>238</v>
      </c>
      <c r="F245" s="47">
        <v>0</v>
      </c>
      <c r="G245" s="30">
        <v>0</v>
      </c>
      <c r="H245" s="54">
        <f t="shared" si="10"/>
        <v>238</v>
      </c>
      <c r="I245" s="50">
        <f t="shared" si="11"/>
        <v>1793.5871848739496</v>
      </c>
      <c r="J245" s="10">
        <f t="shared" si="9"/>
        <v>0</v>
      </c>
    </row>
    <row r="246" spans="1:10" x14ac:dyDescent="0.25">
      <c r="A246" s="19">
        <v>229</v>
      </c>
      <c r="B246" s="29">
        <v>7001000</v>
      </c>
      <c r="C246" s="30" t="s">
        <v>267</v>
      </c>
      <c r="D246" s="25">
        <v>1060955.01</v>
      </c>
      <c r="E246" s="27">
        <v>447</v>
      </c>
      <c r="F246" s="47">
        <v>1</v>
      </c>
      <c r="G246" s="30">
        <v>0</v>
      </c>
      <c r="H246" s="54">
        <f t="shared" si="10"/>
        <v>448</v>
      </c>
      <c r="I246" s="50">
        <f t="shared" si="11"/>
        <v>2368.2031473214288</v>
      </c>
      <c r="J246" s="10">
        <f t="shared" si="9"/>
        <v>2368.2031473214288</v>
      </c>
    </row>
    <row r="247" spans="1:10" x14ac:dyDescent="0.25">
      <c r="A247" s="19">
        <v>230</v>
      </c>
      <c r="B247" s="29">
        <v>7003000</v>
      </c>
      <c r="C247" s="30" t="s">
        <v>268</v>
      </c>
      <c r="D247" s="25">
        <v>181491.01</v>
      </c>
      <c r="E247" s="27">
        <v>65</v>
      </c>
      <c r="F247" s="47">
        <v>0</v>
      </c>
      <c r="G247" s="30">
        <v>0</v>
      </c>
      <c r="H247" s="54">
        <f t="shared" si="10"/>
        <v>65</v>
      </c>
      <c r="I247" s="50">
        <f t="shared" si="11"/>
        <v>2792.1693846153848</v>
      </c>
      <c r="J247" s="10">
        <f t="shared" si="9"/>
        <v>0</v>
      </c>
    </row>
    <row r="248" spans="1:10" x14ac:dyDescent="0.25">
      <c r="A248" s="19">
        <v>231</v>
      </c>
      <c r="B248" s="29">
        <v>7007000</v>
      </c>
      <c r="C248" s="30" t="s">
        <v>269</v>
      </c>
      <c r="D248" s="25">
        <v>172866.37</v>
      </c>
      <c r="E248" s="27">
        <v>112</v>
      </c>
      <c r="F248" s="47">
        <v>0</v>
      </c>
      <c r="G248" s="30">
        <v>0</v>
      </c>
      <c r="H248" s="54">
        <f t="shared" si="10"/>
        <v>112</v>
      </c>
      <c r="I248" s="50">
        <f t="shared" si="11"/>
        <v>1543.4497321428571</v>
      </c>
      <c r="J248" s="10">
        <f t="shared" si="9"/>
        <v>0</v>
      </c>
    </row>
    <row r="249" spans="1:10" x14ac:dyDescent="0.25">
      <c r="A249" s="19">
        <v>232</v>
      </c>
      <c r="B249" s="29">
        <v>7008000</v>
      </c>
      <c r="C249" s="30" t="s">
        <v>270</v>
      </c>
      <c r="D249" s="25">
        <v>324913.21000000002</v>
      </c>
      <c r="E249" s="27">
        <v>118</v>
      </c>
      <c r="F249" s="47">
        <v>0</v>
      </c>
      <c r="G249" s="30">
        <v>0</v>
      </c>
      <c r="H249" s="54">
        <f t="shared" si="10"/>
        <v>118</v>
      </c>
      <c r="I249" s="50">
        <f t="shared" si="11"/>
        <v>2753.5017796610173</v>
      </c>
      <c r="J249" s="10">
        <f t="shared" si="9"/>
        <v>0</v>
      </c>
    </row>
    <row r="250" spans="1:10" x14ac:dyDescent="0.25">
      <c r="A250" s="19">
        <v>233</v>
      </c>
      <c r="B250" s="29">
        <v>7009000</v>
      </c>
      <c r="C250" s="30" t="s">
        <v>271</v>
      </c>
      <c r="D250" s="25">
        <v>109140.32</v>
      </c>
      <c r="E250" s="27">
        <v>56</v>
      </c>
      <c r="F250" s="47">
        <v>0</v>
      </c>
      <c r="G250" s="30">
        <v>0</v>
      </c>
      <c r="H250" s="54">
        <f t="shared" si="10"/>
        <v>56</v>
      </c>
      <c r="I250" s="50">
        <f t="shared" si="11"/>
        <v>1948.9342857142858</v>
      </c>
      <c r="J250" s="10">
        <f t="shared" si="9"/>
        <v>0</v>
      </c>
    </row>
    <row r="251" spans="1:10" x14ac:dyDescent="0.25">
      <c r="A251" s="19">
        <v>234</v>
      </c>
      <c r="B251" s="29">
        <v>7102000</v>
      </c>
      <c r="C251" s="30" t="s">
        <v>272</v>
      </c>
      <c r="D251" s="25">
        <v>309001.38</v>
      </c>
      <c r="E251" s="27">
        <v>202</v>
      </c>
      <c r="F251" s="47">
        <v>2</v>
      </c>
      <c r="G251" s="30">
        <v>1</v>
      </c>
      <c r="H251" s="54">
        <f t="shared" si="10"/>
        <v>203</v>
      </c>
      <c r="I251" s="50">
        <f t="shared" si="11"/>
        <v>1522.1742857142858</v>
      </c>
      <c r="J251" s="10">
        <f t="shared" si="9"/>
        <v>3044.3485714285716</v>
      </c>
    </row>
    <row r="252" spans="1:10" x14ac:dyDescent="0.25">
      <c r="A252" s="19">
        <v>235</v>
      </c>
      <c r="B252" s="29">
        <v>7104000</v>
      </c>
      <c r="C252" s="30" t="s">
        <v>273</v>
      </c>
      <c r="D252" s="25">
        <v>99705.93</v>
      </c>
      <c r="E252" s="27">
        <v>54</v>
      </c>
      <c r="F252" s="47">
        <v>1</v>
      </c>
      <c r="G252" s="30">
        <v>0</v>
      </c>
      <c r="H252" s="54">
        <f t="shared" si="10"/>
        <v>55</v>
      </c>
      <c r="I252" s="50">
        <f t="shared" si="11"/>
        <v>1812.8350909090907</v>
      </c>
      <c r="J252" s="10">
        <f t="shared" si="9"/>
        <v>1812.8350909090907</v>
      </c>
    </row>
    <row r="253" spans="1:10" x14ac:dyDescent="0.25">
      <c r="A253" s="19">
        <v>236</v>
      </c>
      <c r="B253" s="29">
        <v>7105000</v>
      </c>
      <c r="C253" s="30" t="s">
        <v>274</v>
      </c>
      <c r="D253" s="25">
        <v>125820.17</v>
      </c>
      <c r="E253" s="27">
        <v>77</v>
      </c>
      <c r="F253" s="47">
        <v>0</v>
      </c>
      <c r="G253" s="30">
        <v>0</v>
      </c>
      <c r="H253" s="54">
        <f t="shared" si="10"/>
        <v>77</v>
      </c>
      <c r="I253" s="50">
        <f t="shared" si="11"/>
        <v>1634.0281818181818</v>
      </c>
      <c r="J253" s="10">
        <f t="shared" si="9"/>
        <v>0</v>
      </c>
    </row>
    <row r="254" spans="1:10" x14ac:dyDescent="0.25">
      <c r="A254" s="19">
        <v>237</v>
      </c>
      <c r="B254" s="29">
        <v>7201000</v>
      </c>
      <c r="C254" s="30" t="s">
        <v>275</v>
      </c>
      <c r="D254" s="25">
        <v>303687.7</v>
      </c>
      <c r="E254" s="27">
        <v>225</v>
      </c>
      <c r="F254" s="47">
        <v>0</v>
      </c>
      <c r="G254" s="30">
        <v>0</v>
      </c>
      <c r="H254" s="54">
        <f t="shared" si="10"/>
        <v>225</v>
      </c>
      <c r="I254" s="50">
        <f t="shared" si="11"/>
        <v>1349.7231111111112</v>
      </c>
      <c r="J254" s="10">
        <f t="shared" si="9"/>
        <v>0</v>
      </c>
    </row>
    <row r="255" spans="1:10" x14ac:dyDescent="0.25">
      <c r="A255" s="19">
        <v>238</v>
      </c>
      <c r="B255" s="29">
        <v>7202000</v>
      </c>
      <c r="C255" s="30" t="s">
        <v>276</v>
      </c>
      <c r="D255" s="25">
        <v>581671.34</v>
      </c>
      <c r="E255" s="27">
        <v>369</v>
      </c>
      <c r="F255" s="47">
        <v>0</v>
      </c>
      <c r="G255" s="30">
        <v>0</v>
      </c>
      <c r="H255" s="54">
        <f t="shared" si="10"/>
        <v>369</v>
      </c>
      <c r="I255" s="50">
        <f t="shared" si="11"/>
        <v>1576.3450948509485</v>
      </c>
      <c r="J255" s="10">
        <f t="shared" si="9"/>
        <v>0</v>
      </c>
    </row>
    <row r="256" spans="1:10" x14ac:dyDescent="0.25">
      <c r="A256" s="19">
        <v>239</v>
      </c>
      <c r="B256" s="29">
        <v>7203000</v>
      </c>
      <c r="C256" s="30" t="s">
        <v>277</v>
      </c>
      <c r="D256" s="25">
        <v>2409939.7000000002</v>
      </c>
      <c r="E256" s="27">
        <v>1442</v>
      </c>
      <c r="F256" s="47">
        <v>80</v>
      </c>
      <c r="G256" s="30">
        <v>45</v>
      </c>
      <c r="H256" s="54">
        <f t="shared" si="10"/>
        <v>1477</v>
      </c>
      <c r="I256" s="50">
        <f t="shared" si="11"/>
        <v>1631.6450236966825</v>
      </c>
      <c r="J256" s="10">
        <f t="shared" si="9"/>
        <v>130531.60189573461</v>
      </c>
    </row>
    <row r="257" spans="1:10" x14ac:dyDescent="0.25">
      <c r="A257" s="19">
        <v>240</v>
      </c>
      <c r="B257" s="29">
        <v>7204000</v>
      </c>
      <c r="C257" s="30" t="s">
        <v>278</v>
      </c>
      <c r="D257" s="25">
        <v>208171.78</v>
      </c>
      <c r="E257" s="27">
        <v>100</v>
      </c>
      <c r="F257" s="47">
        <v>0</v>
      </c>
      <c r="G257" s="30">
        <v>0</v>
      </c>
      <c r="H257" s="54">
        <f t="shared" si="10"/>
        <v>100</v>
      </c>
      <c r="I257" s="50">
        <f t="shared" si="11"/>
        <v>2081.7177999999999</v>
      </c>
      <c r="J257" s="10">
        <f t="shared" si="9"/>
        <v>0</v>
      </c>
    </row>
    <row r="258" spans="1:10" x14ac:dyDescent="0.25">
      <c r="A258" s="19">
        <v>241</v>
      </c>
      <c r="B258" s="29">
        <v>7205000</v>
      </c>
      <c r="C258" s="30" t="s">
        <v>279</v>
      </c>
      <c r="D258" s="25">
        <v>260772.73</v>
      </c>
      <c r="E258" s="27">
        <v>202</v>
      </c>
      <c r="F258" s="47">
        <v>0</v>
      </c>
      <c r="G258" s="30">
        <v>0</v>
      </c>
      <c r="H258" s="54">
        <f t="shared" si="10"/>
        <v>202</v>
      </c>
      <c r="I258" s="50">
        <f t="shared" si="11"/>
        <v>1290.9541089108911</v>
      </c>
      <c r="J258" s="10">
        <f t="shared" si="9"/>
        <v>0</v>
      </c>
    </row>
    <row r="259" spans="1:10" x14ac:dyDescent="0.25">
      <c r="A259" s="19">
        <v>242</v>
      </c>
      <c r="B259" s="29">
        <v>7206000</v>
      </c>
      <c r="C259" s="30" t="s">
        <v>280</v>
      </c>
      <c r="D259" s="25">
        <v>436965.93</v>
      </c>
      <c r="E259" s="27">
        <v>305</v>
      </c>
      <c r="F259" s="47">
        <v>1</v>
      </c>
      <c r="G259" s="30">
        <v>2</v>
      </c>
      <c r="H259" s="54">
        <v>305</v>
      </c>
      <c r="I259" s="50">
        <f t="shared" si="11"/>
        <v>1432.6751803278689</v>
      </c>
      <c r="J259" s="10">
        <f t="shared" si="9"/>
        <v>1432.6751803278689</v>
      </c>
    </row>
    <row r="260" spans="1:10" x14ac:dyDescent="0.25">
      <c r="A260" s="19">
        <v>243</v>
      </c>
      <c r="B260" s="29">
        <v>7207000</v>
      </c>
      <c r="C260" s="30" t="s">
        <v>281</v>
      </c>
      <c r="D260" s="25">
        <v>4965124.8099999996</v>
      </c>
      <c r="E260" s="27">
        <v>2520</v>
      </c>
      <c r="F260" s="47">
        <v>48</v>
      </c>
      <c r="G260" s="30">
        <v>38</v>
      </c>
      <c r="H260" s="54">
        <f t="shared" si="10"/>
        <v>2530</v>
      </c>
      <c r="I260" s="50">
        <f t="shared" si="11"/>
        <v>1962.4999249011855</v>
      </c>
      <c r="J260" s="10">
        <f t="shared" si="9"/>
        <v>94199.996395256909</v>
      </c>
    </row>
    <row r="261" spans="1:10" x14ac:dyDescent="0.25">
      <c r="A261" s="19">
        <v>244</v>
      </c>
      <c r="B261" s="29">
        <v>7208000</v>
      </c>
      <c r="C261" s="30" t="s">
        <v>282</v>
      </c>
      <c r="D261" s="25">
        <v>191614.58</v>
      </c>
      <c r="E261" s="27">
        <v>126</v>
      </c>
      <c r="F261" s="47">
        <v>0</v>
      </c>
      <c r="G261" s="30">
        <v>0</v>
      </c>
      <c r="H261" s="54">
        <f t="shared" si="10"/>
        <v>126</v>
      </c>
      <c r="I261" s="50">
        <f t="shared" si="11"/>
        <v>1520.7506349206349</v>
      </c>
      <c r="J261" s="10">
        <f t="shared" si="9"/>
        <v>0</v>
      </c>
    </row>
    <row r="262" spans="1:10" x14ac:dyDescent="0.25">
      <c r="A262" s="19">
        <v>245</v>
      </c>
      <c r="B262" s="29">
        <v>7240700</v>
      </c>
      <c r="C262" s="30" t="s">
        <v>283</v>
      </c>
      <c r="D262" s="25">
        <v>237296.34</v>
      </c>
      <c r="E262" s="27">
        <v>6</v>
      </c>
      <c r="F262" s="47">
        <v>0</v>
      </c>
      <c r="G262" s="30">
        <v>0</v>
      </c>
      <c r="H262" s="54">
        <f t="shared" si="10"/>
        <v>6</v>
      </c>
      <c r="I262" s="50">
        <f t="shared" si="11"/>
        <v>39549.39</v>
      </c>
      <c r="J262" s="10">
        <f t="shared" si="9"/>
        <v>0</v>
      </c>
    </row>
    <row r="263" spans="1:10" x14ac:dyDescent="0.25">
      <c r="A263" s="19">
        <v>246</v>
      </c>
      <c r="B263" s="29">
        <v>7301000</v>
      </c>
      <c r="C263" s="30" t="s">
        <v>284</v>
      </c>
      <c r="D263" s="25">
        <v>312302.15000000002</v>
      </c>
      <c r="E263" s="27">
        <v>186</v>
      </c>
      <c r="F263" s="47">
        <v>0</v>
      </c>
      <c r="G263" s="30">
        <v>0</v>
      </c>
      <c r="H263" s="54">
        <f t="shared" si="10"/>
        <v>186</v>
      </c>
      <c r="I263" s="50">
        <f t="shared" si="11"/>
        <v>1679.0438172043011</v>
      </c>
      <c r="J263" s="10">
        <f t="shared" si="9"/>
        <v>0</v>
      </c>
    </row>
    <row r="264" spans="1:10" x14ac:dyDescent="0.25">
      <c r="A264" s="19">
        <v>247</v>
      </c>
      <c r="B264" s="29">
        <v>7302000</v>
      </c>
      <c r="C264" s="30" t="s">
        <v>285</v>
      </c>
      <c r="D264" s="25">
        <v>765332.9</v>
      </c>
      <c r="E264" s="27">
        <v>690</v>
      </c>
      <c r="F264" s="47">
        <v>3</v>
      </c>
      <c r="G264" s="30">
        <v>0</v>
      </c>
      <c r="H264" s="54">
        <f t="shared" si="10"/>
        <v>693</v>
      </c>
      <c r="I264" s="50">
        <f t="shared" si="11"/>
        <v>1104.3764790764792</v>
      </c>
      <c r="J264" s="10">
        <f t="shared" si="9"/>
        <v>3313.1294372294378</v>
      </c>
    </row>
    <row r="265" spans="1:10" x14ac:dyDescent="0.25">
      <c r="A265" s="19">
        <v>248</v>
      </c>
      <c r="B265" s="29">
        <v>7303000</v>
      </c>
      <c r="C265" s="30" t="s">
        <v>286</v>
      </c>
      <c r="D265" s="25">
        <v>120789.46</v>
      </c>
      <c r="E265" s="27">
        <v>91</v>
      </c>
      <c r="F265" s="47">
        <v>0</v>
      </c>
      <c r="G265" s="30">
        <v>0</v>
      </c>
      <c r="H265" s="54">
        <f t="shared" si="10"/>
        <v>91</v>
      </c>
      <c r="I265" s="50">
        <f t="shared" si="11"/>
        <v>1327.3567032967035</v>
      </c>
      <c r="J265" s="10">
        <f t="shared" si="9"/>
        <v>0</v>
      </c>
    </row>
    <row r="266" spans="1:10" x14ac:dyDescent="0.25">
      <c r="A266" s="19">
        <v>249</v>
      </c>
      <c r="B266" s="29">
        <v>7304000</v>
      </c>
      <c r="C266" s="30" t="s">
        <v>287</v>
      </c>
      <c r="D266" s="25">
        <v>201558.59</v>
      </c>
      <c r="E266" s="27">
        <v>121</v>
      </c>
      <c r="F266" s="47">
        <v>1</v>
      </c>
      <c r="G266" s="30">
        <v>0</v>
      </c>
      <c r="H266" s="54">
        <f t="shared" si="10"/>
        <v>122</v>
      </c>
      <c r="I266" s="50">
        <f t="shared" si="11"/>
        <v>1652.1195901639344</v>
      </c>
      <c r="J266" s="10">
        <f t="shared" si="9"/>
        <v>1652.1195901639344</v>
      </c>
    </row>
    <row r="267" spans="1:10" x14ac:dyDescent="0.25">
      <c r="A267" s="19">
        <v>250</v>
      </c>
      <c r="B267" s="29">
        <v>7307000</v>
      </c>
      <c r="C267" s="30" t="s">
        <v>288</v>
      </c>
      <c r="D267" s="25">
        <v>323695.64</v>
      </c>
      <c r="E267" s="27">
        <v>172</v>
      </c>
      <c r="F267" s="47">
        <v>0</v>
      </c>
      <c r="G267" s="30">
        <v>0</v>
      </c>
      <c r="H267" s="54">
        <f t="shared" si="10"/>
        <v>172</v>
      </c>
      <c r="I267" s="50">
        <f t="shared" si="11"/>
        <v>1881.9513953488372</v>
      </c>
      <c r="J267" s="10">
        <f t="shared" si="9"/>
        <v>0</v>
      </c>
    </row>
    <row r="268" spans="1:10" x14ac:dyDescent="0.25">
      <c r="A268" s="19">
        <v>251</v>
      </c>
      <c r="B268" s="29">
        <v>7309000</v>
      </c>
      <c r="C268" s="30" t="s">
        <v>289</v>
      </c>
      <c r="D268" s="25">
        <v>318182.90000000002</v>
      </c>
      <c r="E268" s="27">
        <v>123</v>
      </c>
      <c r="F268" s="47">
        <v>3</v>
      </c>
      <c r="G268" s="30">
        <v>0</v>
      </c>
      <c r="H268" s="54">
        <f t="shared" si="10"/>
        <v>126</v>
      </c>
      <c r="I268" s="50">
        <f t="shared" si="11"/>
        <v>2525.2611111111114</v>
      </c>
      <c r="J268" s="10">
        <f t="shared" si="9"/>
        <v>7575.7833333333347</v>
      </c>
    </row>
    <row r="269" spans="1:10" x14ac:dyDescent="0.25">
      <c r="A269" s="19">
        <v>252</v>
      </c>
      <c r="B269" s="29">
        <v>7310000</v>
      </c>
      <c r="C269" s="30" t="s">
        <v>290</v>
      </c>
      <c r="D269" s="25">
        <v>187074.17</v>
      </c>
      <c r="E269" s="27">
        <v>116</v>
      </c>
      <c r="F269" s="47">
        <v>0</v>
      </c>
      <c r="G269" s="30">
        <v>0</v>
      </c>
      <c r="H269" s="54">
        <f t="shared" si="10"/>
        <v>116</v>
      </c>
      <c r="I269" s="50">
        <f t="shared" si="11"/>
        <v>1612.7083620689657</v>
      </c>
      <c r="J269" s="10">
        <f t="shared" si="9"/>
        <v>0</v>
      </c>
    </row>
    <row r="270" spans="1:10" x14ac:dyDescent="0.25">
      <c r="A270" s="19">
        <v>253</v>
      </c>
      <c r="B270" s="29">
        <v>7311000</v>
      </c>
      <c r="C270" s="30" t="s">
        <v>291</v>
      </c>
      <c r="D270" s="25">
        <v>992916.9</v>
      </c>
      <c r="E270" s="27">
        <v>609</v>
      </c>
      <c r="F270" s="47">
        <v>7</v>
      </c>
      <c r="G270" s="30">
        <v>6</v>
      </c>
      <c r="H270" s="54">
        <f t="shared" si="10"/>
        <v>610</v>
      </c>
      <c r="I270" s="50">
        <f t="shared" si="11"/>
        <v>1627.7326229508196</v>
      </c>
      <c r="J270" s="10">
        <f t="shared" si="9"/>
        <v>11394.128360655737</v>
      </c>
    </row>
    <row r="271" spans="1:10" x14ac:dyDescent="0.25">
      <c r="A271" s="19">
        <v>254</v>
      </c>
      <c r="B271" s="29">
        <v>7401000</v>
      </c>
      <c r="C271" s="30" t="s">
        <v>292</v>
      </c>
      <c r="D271" s="25">
        <v>152675.95000000001</v>
      </c>
      <c r="E271" s="27">
        <v>54</v>
      </c>
      <c r="F271" s="47">
        <v>0</v>
      </c>
      <c r="G271" s="30">
        <v>0</v>
      </c>
      <c r="H271" s="54">
        <f t="shared" si="10"/>
        <v>54</v>
      </c>
      <c r="I271" s="50">
        <f t="shared" si="11"/>
        <v>2827.3324074074076</v>
      </c>
      <c r="J271" s="10">
        <f t="shared" si="9"/>
        <v>0</v>
      </c>
    </row>
    <row r="272" spans="1:10" x14ac:dyDescent="0.25">
      <c r="A272" s="19">
        <v>255</v>
      </c>
      <c r="B272" s="29">
        <v>7403000</v>
      </c>
      <c r="C272" s="30" t="s">
        <v>293</v>
      </c>
      <c r="D272" s="25">
        <v>157311.45000000001</v>
      </c>
      <c r="E272" s="27">
        <v>108</v>
      </c>
      <c r="F272" s="47">
        <v>0</v>
      </c>
      <c r="G272" s="30">
        <v>0</v>
      </c>
      <c r="H272" s="54">
        <f t="shared" si="10"/>
        <v>108</v>
      </c>
      <c r="I272" s="50">
        <f t="shared" si="11"/>
        <v>1456.5875000000001</v>
      </c>
      <c r="J272" s="10">
        <f t="shared" si="9"/>
        <v>0</v>
      </c>
    </row>
    <row r="273" spans="1:10" x14ac:dyDescent="0.25">
      <c r="A273" s="19">
        <v>256</v>
      </c>
      <c r="B273" s="29">
        <v>7503000</v>
      </c>
      <c r="C273" s="30" t="s">
        <v>294</v>
      </c>
      <c r="D273" s="25">
        <v>197613.72</v>
      </c>
      <c r="E273" s="27">
        <v>143</v>
      </c>
      <c r="F273" s="47">
        <v>0</v>
      </c>
      <c r="G273" s="30">
        <v>0</v>
      </c>
      <c r="H273" s="54">
        <f t="shared" si="10"/>
        <v>143</v>
      </c>
      <c r="I273" s="50">
        <f t="shared" si="11"/>
        <v>1381.9141258741258</v>
      </c>
      <c r="J273" s="10">
        <f t="shared" si="9"/>
        <v>0</v>
      </c>
    </row>
    <row r="274" spans="1:10" x14ac:dyDescent="0.25">
      <c r="A274" s="19">
        <v>257</v>
      </c>
      <c r="B274" s="29">
        <v>7504000</v>
      </c>
      <c r="C274" s="30" t="s">
        <v>295</v>
      </c>
      <c r="D274" s="25">
        <v>521411.76</v>
      </c>
      <c r="E274" s="27">
        <v>411</v>
      </c>
      <c r="F274" s="47">
        <v>0</v>
      </c>
      <c r="G274" s="30">
        <v>0</v>
      </c>
      <c r="H274" s="54">
        <f t="shared" si="10"/>
        <v>411</v>
      </c>
      <c r="I274" s="50">
        <f t="shared" si="11"/>
        <v>1268.6417518248174</v>
      </c>
      <c r="J274" s="10">
        <f t="shared" ref="J274:J276" si="12">SUM(I274*F274)</f>
        <v>0</v>
      </c>
    </row>
    <row r="275" spans="1:10" x14ac:dyDescent="0.25">
      <c r="A275" s="19">
        <v>258</v>
      </c>
      <c r="B275" s="29">
        <v>7509000</v>
      </c>
      <c r="C275" s="30" t="s">
        <v>296</v>
      </c>
      <c r="D275" s="25">
        <v>76859.58</v>
      </c>
      <c r="E275" s="27">
        <v>53</v>
      </c>
      <c r="F275" s="47">
        <v>0</v>
      </c>
      <c r="G275" s="30">
        <v>1</v>
      </c>
      <c r="H275" s="54">
        <v>53</v>
      </c>
      <c r="I275" s="50">
        <f t="shared" ref="I275:I276" si="13">SUM(D275/H275)</f>
        <v>1450.1807547169813</v>
      </c>
      <c r="J275" s="10">
        <f t="shared" si="12"/>
        <v>0</v>
      </c>
    </row>
    <row r="276" spans="1:10" x14ac:dyDescent="0.25">
      <c r="A276" s="19">
        <v>259</v>
      </c>
      <c r="B276" s="29">
        <v>7510000</v>
      </c>
      <c r="C276" s="30" t="s">
        <v>297</v>
      </c>
      <c r="D276" s="25">
        <v>225038.93</v>
      </c>
      <c r="E276" s="27">
        <v>176</v>
      </c>
      <c r="F276" s="47">
        <v>0</v>
      </c>
      <c r="G276" s="30">
        <v>0</v>
      </c>
      <c r="H276" s="54">
        <f t="shared" ref="H276" si="14">(E276+F276)-G276</f>
        <v>176</v>
      </c>
      <c r="I276" s="50">
        <f t="shared" si="13"/>
        <v>1278.6302840909091</v>
      </c>
      <c r="J276" s="10">
        <f t="shared" si="12"/>
        <v>0</v>
      </c>
    </row>
    <row r="277" spans="1:10" x14ac:dyDescent="0.25">
      <c r="A277" s="19"/>
      <c r="D277" s="21">
        <f>SUM(D18:D276)</f>
        <v>121018021.03000006</v>
      </c>
      <c r="E277" s="22">
        <f>SUM(E18:E276)</f>
        <v>72000</v>
      </c>
      <c r="F277" s="23">
        <f>SUM(F18:F276)</f>
        <v>1195</v>
      </c>
      <c r="I277" s="24"/>
      <c r="J277" s="24">
        <f>SUM(J18:J276)</f>
        <v>1937902.4585927867</v>
      </c>
    </row>
  </sheetData>
  <mergeCells count="5">
    <mergeCell ref="B4:J4"/>
    <mergeCell ref="B7:J7"/>
    <mergeCell ref="B8:J8"/>
    <mergeCell ref="B6:J6"/>
    <mergeCell ref="B5:J5"/>
  </mergeCells>
  <pageMargins left="0.45" right="0.45" top="0.5" bottom="0.5" header="0.3" footer="0.3"/>
  <pageSetup scale="81" fitToHeight="0" orientation="landscape" r:id="rId1"/>
  <headerFooter>
    <oddFooter>&amp;LCurrent PSPS - 6702 IDEA Part B&amp;C&amp;P&amp;R&amp;D  &amp;T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PSPS 25-26</vt:lpstr>
      <vt:lpstr>'PSPS 25-26'!Print_Area</vt:lpstr>
      <vt:lpstr>'PSPS 25-26'!Print_Titles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Mikki Eubank (ADE)</dc:creator>
  <cp:lastModifiedBy>Mikki Eubank (ADE)</cp:lastModifiedBy>
  <cp:lastPrinted>2025-09-10T20:05:58Z</cp:lastPrinted>
  <dcterms:created xsi:type="dcterms:W3CDTF">2022-08-21T22:54:45Z</dcterms:created>
  <dcterms:modified xsi:type="dcterms:W3CDTF">2025-09-10T20:06:08Z</dcterms:modified>
</cp:coreProperties>
</file>