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425\24-25 Allocations Charts\24-25 PSPS\"/>
    </mc:Choice>
  </mc:AlternateContent>
  <xr:revisionPtr revIDLastSave="0" documentId="13_ncr:1_{4DBC3F7F-8DCA-4F0B-9CE5-C87F553BE336}" xr6:coauthVersionLast="47" xr6:coauthVersionMax="47" xr10:uidLastSave="{00000000-0000-0000-0000-000000000000}"/>
  <bookViews>
    <workbookView xWindow="-120" yWindow="-120" windowWidth="29040" windowHeight="15720" xr2:uid="{B855DBE1-9D21-4054-A971-3C9955F8F230}"/>
  </bookViews>
  <sheets>
    <sheet name="PSPS 24-25" sheetId="1" r:id="rId1"/>
  </sheets>
  <definedNames>
    <definedName name="_xlnm.Print_Area" localSheetId="0">'PSPS 24-25'!$A$1:$O$287</definedName>
    <definedName name="_xlnm.Print_Titles" localSheetId="0">'PSPS 24-25'!$19:$21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5" i="1" l="1"/>
  <c r="K285" i="1"/>
  <c r="J285" i="1"/>
  <c r="G285" i="1"/>
  <c r="E285" i="1"/>
  <c r="D285" i="1"/>
  <c r="L284" i="1"/>
  <c r="F284" i="1"/>
  <c r="L283" i="1"/>
  <c r="N283" i="1" s="1"/>
  <c r="F283" i="1"/>
  <c r="H283" i="1" s="1"/>
  <c r="L282" i="1"/>
  <c r="N282" i="1" s="1"/>
  <c r="F282" i="1"/>
  <c r="H282" i="1" s="1"/>
  <c r="L281" i="1"/>
  <c r="N281" i="1" s="1"/>
  <c r="F281" i="1"/>
  <c r="H281" i="1" s="1"/>
  <c r="L280" i="1"/>
  <c r="N280" i="1" s="1"/>
  <c r="F280" i="1"/>
  <c r="H280" i="1" s="1"/>
  <c r="L279" i="1"/>
  <c r="N279" i="1" s="1"/>
  <c r="F279" i="1"/>
  <c r="H279" i="1" s="1"/>
  <c r="L278" i="1"/>
  <c r="N278" i="1" s="1"/>
  <c r="F278" i="1"/>
  <c r="H278" i="1" s="1"/>
  <c r="L277" i="1"/>
  <c r="N277" i="1" s="1"/>
  <c r="F277" i="1"/>
  <c r="H277" i="1" s="1"/>
  <c r="L276" i="1"/>
  <c r="N276" i="1" s="1"/>
  <c r="F276" i="1"/>
  <c r="H276" i="1" s="1"/>
  <c r="L275" i="1"/>
  <c r="N275" i="1" s="1"/>
  <c r="F275" i="1"/>
  <c r="H275" i="1" s="1"/>
  <c r="L274" i="1"/>
  <c r="N274" i="1" s="1"/>
  <c r="F274" i="1"/>
  <c r="H274" i="1" s="1"/>
  <c r="L273" i="1"/>
  <c r="N273" i="1" s="1"/>
  <c r="F273" i="1"/>
  <c r="H273" i="1" s="1"/>
  <c r="L272" i="1"/>
  <c r="N272" i="1" s="1"/>
  <c r="F272" i="1"/>
  <c r="H272" i="1" s="1"/>
  <c r="L271" i="1"/>
  <c r="N271" i="1" s="1"/>
  <c r="F271" i="1"/>
  <c r="H271" i="1" s="1"/>
  <c r="N270" i="1"/>
  <c r="F270" i="1"/>
  <c r="H270" i="1" s="1"/>
  <c r="N269" i="1"/>
  <c r="F269" i="1"/>
  <c r="H269" i="1" s="1"/>
  <c r="N268" i="1"/>
  <c r="F268" i="1"/>
  <c r="H268" i="1" s="1"/>
  <c r="L267" i="1"/>
  <c r="N267" i="1" s="1"/>
  <c r="F267" i="1"/>
  <c r="H267" i="1" s="1"/>
  <c r="L266" i="1"/>
  <c r="N266" i="1" s="1"/>
  <c r="F266" i="1"/>
  <c r="H266" i="1" s="1"/>
  <c r="L265" i="1"/>
  <c r="N265" i="1" s="1"/>
  <c r="F265" i="1"/>
  <c r="H265" i="1" s="1"/>
  <c r="L264" i="1"/>
  <c r="N264" i="1" s="1"/>
  <c r="F264" i="1"/>
  <c r="H264" i="1" s="1"/>
  <c r="L263" i="1"/>
  <c r="N263" i="1" s="1"/>
  <c r="F263" i="1"/>
  <c r="H263" i="1" s="1"/>
  <c r="L262" i="1"/>
  <c r="N262" i="1" s="1"/>
  <c r="F262" i="1"/>
  <c r="H262" i="1" s="1"/>
  <c r="L261" i="1"/>
  <c r="N261" i="1" s="1"/>
  <c r="F261" i="1"/>
  <c r="H261" i="1" s="1"/>
  <c r="L260" i="1"/>
  <c r="N260" i="1" s="1"/>
  <c r="F260" i="1"/>
  <c r="H260" i="1" s="1"/>
  <c r="L259" i="1"/>
  <c r="N259" i="1" s="1"/>
  <c r="F259" i="1"/>
  <c r="H259" i="1" s="1"/>
  <c r="L258" i="1"/>
  <c r="N258" i="1" s="1"/>
  <c r="F258" i="1"/>
  <c r="H258" i="1" s="1"/>
  <c r="L257" i="1"/>
  <c r="N257" i="1" s="1"/>
  <c r="F257" i="1"/>
  <c r="H257" i="1" s="1"/>
  <c r="L256" i="1"/>
  <c r="N256" i="1" s="1"/>
  <c r="F256" i="1"/>
  <c r="H256" i="1" s="1"/>
  <c r="L255" i="1"/>
  <c r="N255" i="1" s="1"/>
  <c r="F255" i="1"/>
  <c r="H255" i="1" s="1"/>
  <c r="L254" i="1"/>
  <c r="N254" i="1" s="1"/>
  <c r="F254" i="1"/>
  <c r="H254" i="1" s="1"/>
  <c r="L253" i="1"/>
  <c r="N253" i="1" s="1"/>
  <c r="F253" i="1"/>
  <c r="H253" i="1" s="1"/>
  <c r="L252" i="1"/>
  <c r="N252" i="1" s="1"/>
  <c r="F252" i="1"/>
  <c r="H252" i="1" s="1"/>
  <c r="L251" i="1"/>
  <c r="N251" i="1" s="1"/>
  <c r="F251" i="1"/>
  <c r="H251" i="1" s="1"/>
  <c r="L250" i="1"/>
  <c r="N250" i="1" s="1"/>
  <c r="F250" i="1"/>
  <c r="H250" i="1" s="1"/>
  <c r="L249" i="1"/>
  <c r="N249" i="1" s="1"/>
  <c r="F249" i="1"/>
  <c r="H249" i="1" s="1"/>
  <c r="L248" i="1"/>
  <c r="N248" i="1" s="1"/>
  <c r="F248" i="1"/>
  <c r="H248" i="1" s="1"/>
  <c r="N246" i="1"/>
  <c r="F246" i="1"/>
  <c r="H246" i="1" s="1"/>
  <c r="N245" i="1"/>
  <c r="F245" i="1"/>
  <c r="H245" i="1" s="1"/>
  <c r="L244" i="1"/>
  <c r="N244" i="1" s="1"/>
  <c r="F244" i="1"/>
  <c r="H244" i="1" s="1"/>
  <c r="L243" i="1"/>
  <c r="N243" i="1" s="1"/>
  <c r="F243" i="1"/>
  <c r="H243" i="1" s="1"/>
  <c r="L242" i="1"/>
  <c r="N242" i="1" s="1"/>
  <c r="F242" i="1"/>
  <c r="H242" i="1" s="1"/>
  <c r="L241" i="1"/>
  <c r="N241" i="1" s="1"/>
  <c r="F241" i="1"/>
  <c r="H241" i="1" s="1"/>
  <c r="L240" i="1"/>
  <c r="N240" i="1" s="1"/>
  <c r="F240" i="1"/>
  <c r="H240" i="1" s="1"/>
  <c r="L239" i="1"/>
  <c r="N239" i="1" s="1"/>
  <c r="F239" i="1"/>
  <c r="H239" i="1" s="1"/>
  <c r="L238" i="1"/>
  <c r="N238" i="1" s="1"/>
  <c r="F238" i="1"/>
  <c r="H238" i="1" s="1"/>
  <c r="L237" i="1"/>
  <c r="N237" i="1" s="1"/>
  <c r="F237" i="1"/>
  <c r="H237" i="1" s="1"/>
  <c r="L236" i="1"/>
  <c r="N236" i="1" s="1"/>
  <c r="F236" i="1"/>
  <c r="H236" i="1" s="1"/>
  <c r="L235" i="1"/>
  <c r="N235" i="1" s="1"/>
  <c r="F235" i="1"/>
  <c r="H235" i="1" s="1"/>
  <c r="L234" i="1"/>
  <c r="N234" i="1" s="1"/>
  <c r="F234" i="1"/>
  <c r="H234" i="1" s="1"/>
  <c r="L233" i="1"/>
  <c r="N233" i="1" s="1"/>
  <c r="F233" i="1"/>
  <c r="H233" i="1" s="1"/>
  <c r="L232" i="1"/>
  <c r="N232" i="1" s="1"/>
  <c r="F232" i="1"/>
  <c r="H232" i="1" s="1"/>
  <c r="L231" i="1"/>
  <c r="N231" i="1" s="1"/>
  <c r="F231" i="1"/>
  <c r="H231" i="1" s="1"/>
  <c r="L230" i="1"/>
  <c r="N230" i="1" s="1"/>
  <c r="F230" i="1"/>
  <c r="H230" i="1" s="1"/>
  <c r="N229" i="1"/>
  <c r="F229" i="1"/>
  <c r="H229" i="1" s="1"/>
  <c r="N228" i="1"/>
  <c r="F228" i="1"/>
  <c r="H228" i="1" s="1"/>
  <c r="N227" i="1"/>
  <c r="F227" i="1"/>
  <c r="H227" i="1" s="1"/>
  <c r="N225" i="1"/>
  <c r="H225" i="1"/>
  <c r="N224" i="1"/>
  <c r="F224" i="1"/>
  <c r="H224" i="1" s="1"/>
  <c r="N223" i="1"/>
  <c r="F223" i="1"/>
  <c r="H223" i="1" s="1"/>
  <c r="N222" i="1"/>
  <c r="F222" i="1"/>
  <c r="H222" i="1" s="1"/>
  <c r="N221" i="1"/>
  <c r="F221" i="1"/>
  <c r="H221" i="1" s="1"/>
  <c r="N220" i="1"/>
  <c r="F220" i="1"/>
  <c r="H220" i="1" s="1"/>
  <c r="N219" i="1"/>
  <c r="F219" i="1"/>
  <c r="H219" i="1" s="1"/>
  <c r="N218" i="1"/>
  <c r="F218" i="1"/>
  <c r="H218" i="1" s="1"/>
  <c r="N217" i="1"/>
  <c r="F217" i="1"/>
  <c r="H217" i="1" s="1"/>
  <c r="N216" i="1"/>
  <c r="F216" i="1"/>
  <c r="H216" i="1" s="1"/>
  <c r="N215" i="1"/>
  <c r="F215" i="1"/>
  <c r="H215" i="1" s="1"/>
  <c r="L214" i="1"/>
  <c r="N214" i="1" s="1"/>
  <c r="F214" i="1"/>
  <c r="H214" i="1" s="1"/>
  <c r="L213" i="1"/>
  <c r="N213" i="1" s="1"/>
  <c r="F213" i="1"/>
  <c r="H213" i="1" s="1"/>
  <c r="L212" i="1"/>
  <c r="N212" i="1" s="1"/>
  <c r="F212" i="1"/>
  <c r="H212" i="1" s="1"/>
  <c r="L211" i="1"/>
  <c r="N211" i="1" s="1"/>
  <c r="F211" i="1"/>
  <c r="H211" i="1" s="1"/>
  <c r="L210" i="1"/>
  <c r="N210" i="1" s="1"/>
  <c r="F210" i="1"/>
  <c r="H210" i="1" s="1"/>
  <c r="L209" i="1"/>
  <c r="N209" i="1" s="1"/>
  <c r="F209" i="1"/>
  <c r="H209" i="1" s="1"/>
  <c r="L208" i="1"/>
  <c r="N208" i="1" s="1"/>
  <c r="F208" i="1"/>
  <c r="H208" i="1" s="1"/>
  <c r="L207" i="1"/>
  <c r="N207" i="1" s="1"/>
  <c r="F207" i="1"/>
  <c r="H207" i="1" s="1"/>
  <c r="L206" i="1"/>
  <c r="N206" i="1" s="1"/>
  <c r="F206" i="1"/>
  <c r="H206" i="1" s="1"/>
  <c r="L205" i="1"/>
  <c r="N205" i="1" s="1"/>
  <c r="F205" i="1"/>
  <c r="H205" i="1" s="1"/>
  <c r="L204" i="1"/>
  <c r="N204" i="1" s="1"/>
  <c r="F204" i="1"/>
  <c r="H204" i="1" s="1"/>
  <c r="L203" i="1"/>
  <c r="N203" i="1" s="1"/>
  <c r="F203" i="1"/>
  <c r="H203" i="1" s="1"/>
  <c r="L202" i="1"/>
  <c r="N202" i="1" s="1"/>
  <c r="F202" i="1"/>
  <c r="H202" i="1" s="1"/>
  <c r="L201" i="1"/>
  <c r="N201" i="1" s="1"/>
  <c r="F201" i="1"/>
  <c r="H201" i="1" s="1"/>
  <c r="L200" i="1"/>
  <c r="N200" i="1" s="1"/>
  <c r="F200" i="1"/>
  <c r="H200" i="1" s="1"/>
  <c r="L199" i="1"/>
  <c r="N199" i="1" s="1"/>
  <c r="F199" i="1"/>
  <c r="H199" i="1" s="1"/>
  <c r="L198" i="1"/>
  <c r="N198" i="1" s="1"/>
  <c r="F198" i="1"/>
  <c r="H198" i="1" s="1"/>
  <c r="L197" i="1"/>
  <c r="N197" i="1" s="1"/>
  <c r="F197" i="1"/>
  <c r="H197" i="1" s="1"/>
  <c r="L196" i="1"/>
  <c r="N196" i="1" s="1"/>
  <c r="F196" i="1"/>
  <c r="H196" i="1" s="1"/>
  <c r="L195" i="1"/>
  <c r="N195" i="1" s="1"/>
  <c r="F195" i="1"/>
  <c r="H195" i="1" s="1"/>
  <c r="L194" i="1"/>
  <c r="N194" i="1" s="1"/>
  <c r="F194" i="1"/>
  <c r="H194" i="1" s="1"/>
  <c r="N193" i="1"/>
  <c r="F193" i="1"/>
  <c r="H193" i="1" s="1"/>
  <c r="O193" i="1" s="1"/>
  <c r="L192" i="1"/>
  <c r="N192" i="1" s="1"/>
  <c r="F192" i="1"/>
  <c r="H192" i="1" s="1"/>
  <c r="L191" i="1"/>
  <c r="N191" i="1" s="1"/>
  <c r="F191" i="1"/>
  <c r="H191" i="1" s="1"/>
  <c r="L190" i="1"/>
  <c r="N190" i="1" s="1"/>
  <c r="F190" i="1"/>
  <c r="H190" i="1" s="1"/>
  <c r="L189" i="1"/>
  <c r="N189" i="1" s="1"/>
  <c r="F189" i="1"/>
  <c r="H189" i="1" s="1"/>
  <c r="L188" i="1"/>
  <c r="N188" i="1" s="1"/>
  <c r="F188" i="1"/>
  <c r="H188" i="1" s="1"/>
  <c r="L187" i="1"/>
  <c r="N187" i="1" s="1"/>
  <c r="F187" i="1"/>
  <c r="H187" i="1" s="1"/>
  <c r="L186" i="1"/>
  <c r="N186" i="1" s="1"/>
  <c r="F186" i="1"/>
  <c r="H186" i="1" s="1"/>
  <c r="L185" i="1"/>
  <c r="N185" i="1" s="1"/>
  <c r="F185" i="1"/>
  <c r="H185" i="1" s="1"/>
  <c r="L184" i="1"/>
  <c r="N184" i="1" s="1"/>
  <c r="F184" i="1"/>
  <c r="H184" i="1" s="1"/>
  <c r="L183" i="1"/>
  <c r="N183" i="1" s="1"/>
  <c r="F183" i="1"/>
  <c r="H183" i="1" s="1"/>
  <c r="L182" i="1"/>
  <c r="N182" i="1" s="1"/>
  <c r="F182" i="1"/>
  <c r="H182" i="1" s="1"/>
  <c r="L181" i="1"/>
  <c r="N181" i="1" s="1"/>
  <c r="F181" i="1"/>
  <c r="H181" i="1" s="1"/>
  <c r="L180" i="1"/>
  <c r="N180" i="1" s="1"/>
  <c r="F180" i="1"/>
  <c r="H180" i="1" s="1"/>
  <c r="L179" i="1"/>
  <c r="N179" i="1" s="1"/>
  <c r="F179" i="1"/>
  <c r="H179" i="1" s="1"/>
  <c r="L178" i="1"/>
  <c r="N178" i="1" s="1"/>
  <c r="F178" i="1"/>
  <c r="H178" i="1" s="1"/>
  <c r="L177" i="1"/>
  <c r="N177" i="1" s="1"/>
  <c r="F177" i="1"/>
  <c r="H177" i="1" s="1"/>
  <c r="L176" i="1"/>
  <c r="N176" i="1" s="1"/>
  <c r="F176" i="1"/>
  <c r="H176" i="1" s="1"/>
  <c r="L175" i="1"/>
  <c r="N175" i="1" s="1"/>
  <c r="F175" i="1"/>
  <c r="H175" i="1" s="1"/>
  <c r="L174" i="1"/>
  <c r="N174" i="1" s="1"/>
  <c r="F174" i="1"/>
  <c r="H174" i="1" s="1"/>
  <c r="L173" i="1"/>
  <c r="N173" i="1" s="1"/>
  <c r="F173" i="1"/>
  <c r="H173" i="1" s="1"/>
  <c r="L172" i="1"/>
  <c r="N172" i="1" s="1"/>
  <c r="F172" i="1"/>
  <c r="H172" i="1" s="1"/>
  <c r="L171" i="1"/>
  <c r="N171" i="1" s="1"/>
  <c r="F171" i="1"/>
  <c r="H171" i="1" s="1"/>
  <c r="L170" i="1"/>
  <c r="N170" i="1" s="1"/>
  <c r="F170" i="1"/>
  <c r="H170" i="1" s="1"/>
  <c r="L169" i="1"/>
  <c r="N169" i="1" s="1"/>
  <c r="F169" i="1"/>
  <c r="H169" i="1" s="1"/>
  <c r="L168" i="1"/>
  <c r="N168" i="1" s="1"/>
  <c r="F168" i="1"/>
  <c r="H168" i="1" s="1"/>
  <c r="L167" i="1"/>
  <c r="N167" i="1" s="1"/>
  <c r="F167" i="1"/>
  <c r="H167" i="1" s="1"/>
  <c r="L166" i="1"/>
  <c r="N166" i="1" s="1"/>
  <c r="F166" i="1"/>
  <c r="H166" i="1" s="1"/>
  <c r="L165" i="1"/>
  <c r="N165" i="1" s="1"/>
  <c r="F165" i="1"/>
  <c r="H165" i="1" s="1"/>
  <c r="L164" i="1"/>
  <c r="N164" i="1" s="1"/>
  <c r="F164" i="1"/>
  <c r="H164" i="1" s="1"/>
  <c r="L163" i="1"/>
  <c r="N163" i="1" s="1"/>
  <c r="F163" i="1"/>
  <c r="H163" i="1" s="1"/>
  <c r="L162" i="1"/>
  <c r="N162" i="1" s="1"/>
  <c r="F162" i="1"/>
  <c r="H162" i="1" s="1"/>
  <c r="L161" i="1"/>
  <c r="N161" i="1" s="1"/>
  <c r="F161" i="1"/>
  <c r="H161" i="1" s="1"/>
  <c r="L160" i="1"/>
  <c r="N160" i="1" s="1"/>
  <c r="F160" i="1"/>
  <c r="H160" i="1" s="1"/>
  <c r="L159" i="1"/>
  <c r="N159" i="1" s="1"/>
  <c r="F159" i="1"/>
  <c r="H159" i="1" s="1"/>
  <c r="L158" i="1"/>
  <c r="N158" i="1" s="1"/>
  <c r="F158" i="1"/>
  <c r="H158" i="1" s="1"/>
  <c r="L157" i="1"/>
  <c r="N157" i="1" s="1"/>
  <c r="F157" i="1"/>
  <c r="H157" i="1" s="1"/>
  <c r="L156" i="1"/>
  <c r="N156" i="1" s="1"/>
  <c r="F156" i="1"/>
  <c r="H156" i="1" s="1"/>
  <c r="O156" i="1" s="1"/>
  <c r="L155" i="1"/>
  <c r="N155" i="1" s="1"/>
  <c r="F155" i="1"/>
  <c r="H155" i="1" s="1"/>
  <c r="L154" i="1"/>
  <c r="N154" i="1" s="1"/>
  <c r="F154" i="1"/>
  <c r="H154" i="1" s="1"/>
  <c r="L153" i="1"/>
  <c r="N153" i="1" s="1"/>
  <c r="F153" i="1"/>
  <c r="H153" i="1" s="1"/>
  <c r="N152" i="1"/>
  <c r="F152" i="1"/>
  <c r="H152" i="1" s="1"/>
  <c r="O152" i="1" s="1"/>
  <c r="L151" i="1"/>
  <c r="N151" i="1" s="1"/>
  <c r="F151" i="1"/>
  <c r="H151" i="1" s="1"/>
  <c r="L150" i="1"/>
  <c r="N150" i="1" s="1"/>
  <c r="F150" i="1"/>
  <c r="H150" i="1" s="1"/>
  <c r="L149" i="1"/>
  <c r="N149" i="1" s="1"/>
  <c r="F149" i="1"/>
  <c r="H149" i="1" s="1"/>
  <c r="L148" i="1"/>
  <c r="N148" i="1" s="1"/>
  <c r="F148" i="1"/>
  <c r="H148" i="1" s="1"/>
  <c r="L147" i="1"/>
  <c r="N147" i="1" s="1"/>
  <c r="F147" i="1"/>
  <c r="H147" i="1" s="1"/>
  <c r="L146" i="1"/>
  <c r="N146" i="1" s="1"/>
  <c r="F146" i="1"/>
  <c r="H146" i="1" s="1"/>
  <c r="L145" i="1"/>
  <c r="N145" i="1" s="1"/>
  <c r="F145" i="1"/>
  <c r="H145" i="1" s="1"/>
  <c r="L144" i="1"/>
  <c r="N144" i="1" s="1"/>
  <c r="F144" i="1"/>
  <c r="H144" i="1" s="1"/>
  <c r="N143" i="1"/>
  <c r="F143" i="1"/>
  <c r="H143" i="1" s="1"/>
  <c r="N142" i="1"/>
  <c r="F142" i="1"/>
  <c r="H142" i="1" s="1"/>
  <c r="L141" i="1"/>
  <c r="N141" i="1" s="1"/>
  <c r="F141" i="1"/>
  <c r="H141" i="1" s="1"/>
  <c r="L140" i="1"/>
  <c r="N140" i="1" s="1"/>
  <c r="F140" i="1"/>
  <c r="H140" i="1" s="1"/>
  <c r="L139" i="1"/>
  <c r="N139" i="1" s="1"/>
  <c r="F139" i="1"/>
  <c r="H139" i="1" s="1"/>
  <c r="L138" i="1"/>
  <c r="N138" i="1" s="1"/>
  <c r="F138" i="1"/>
  <c r="H138" i="1" s="1"/>
  <c r="L137" i="1"/>
  <c r="N137" i="1" s="1"/>
  <c r="F137" i="1"/>
  <c r="H137" i="1" s="1"/>
  <c r="L136" i="1"/>
  <c r="N136" i="1" s="1"/>
  <c r="F136" i="1"/>
  <c r="H136" i="1" s="1"/>
  <c r="L135" i="1"/>
  <c r="N135" i="1" s="1"/>
  <c r="F135" i="1"/>
  <c r="H135" i="1" s="1"/>
  <c r="L134" i="1"/>
  <c r="N134" i="1" s="1"/>
  <c r="F134" i="1"/>
  <c r="H134" i="1" s="1"/>
  <c r="L133" i="1"/>
  <c r="N133" i="1" s="1"/>
  <c r="F133" i="1"/>
  <c r="H133" i="1" s="1"/>
  <c r="L132" i="1"/>
  <c r="N132" i="1" s="1"/>
  <c r="F132" i="1"/>
  <c r="H132" i="1" s="1"/>
  <c r="L131" i="1"/>
  <c r="N131" i="1" s="1"/>
  <c r="F131" i="1"/>
  <c r="H131" i="1" s="1"/>
  <c r="L130" i="1"/>
  <c r="N130" i="1" s="1"/>
  <c r="F130" i="1"/>
  <c r="H130" i="1" s="1"/>
  <c r="L129" i="1"/>
  <c r="N129" i="1" s="1"/>
  <c r="F129" i="1"/>
  <c r="H129" i="1" s="1"/>
  <c r="L128" i="1"/>
  <c r="N128" i="1" s="1"/>
  <c r="F128" i="1"/>
  <c r="H128" i="1" s="1"/>
  <c r="L127" i="1"/>
  <c r="N127" i="1" s="1"/>
  <c r="F127" i="1"/>
  <c r="H127" i="1" s="1"/>
  <c r="L126" i="1"/>
  <c r="N126" i="1" s="1"/>
  <c r="F126" i="1"/>
  <c r="H126" i="1" s="1"/>
  <c r="L125" i="1"/>
  <c r="N125" i="1" s="1"/>
  <c r="F125" i="1"/>
  <c r="H125" i="1" s="1"/>
  <c r="L124" i="1"/>
  <c r="N124" i="1" s="1"/>
  <c r="F124" i="1"/>
  <c r="H124" i="1" s="1"/>
  <c r="L123" i="1"/>
  <c r="N123" i="1" s="1"/>
  <c r="F123" i="1"/>
  <c r="H123" i="1" s="1"/>
  <c r="L122" i="1"/>
  <c r="N122" i="1" s="1"/>
  <c r="F122" i="1"/>
  <c r="H122" i="1" s="1"/>
  <c r="L121" i="1"/>
  <c r="N121" i="1" s="1"/>
  <c r="F121" i="1"/>
  <c r="H121" i="1" s="1"/>
  <c r="L120" i="1"/>
  <c r="N120" i="1" s="1"/>
  <c r="F120" i="1"/>
  <c r="H120" i="1" s="1"/>
  <c r="L119" i="1"/>
  <c r="N119" i="1" s="1"/>
  <c r="F119" i="1"/>
  <c r="H119" i="1" s="1"/>
  <c r="L118" i="1"/>
  <c r="N118" i="1" s="1"/>
  <c r="F118" i="1"/>
  <c r="H118" i="1" s="1"/>
  <c r="L117" i="1"/>
  <c r="N117" i="1" s="1"/>
  <c r="F117" i="1"/>
  <c r="H117" i="1" s="1"/>
  <c r="L116" i="1"/>
  <c r="N116" i="1" s="1"/>
  <c r="F116" i="1"/>
  <c r="H116" i="1" s="1"/>
  <c r="L115" i="1"/>
  <c r="N115" i="1" s="1"/>
  <c r="F115" i="1"/>
  <c r="H115" i="1" s="1"/>
  <c r="L114" i="1"/>
  <c r="N114" i="1" s="1"/>
  <c r="F114" i="1"/>
  <c r="H114" i="1" s="1"/>
  <c r="L113" i="1"/>
  <c r="N113" i="1" s="1"/>
  <c r="F113" i="1"/>
  <c r="H113" i="1" s="1"/>
  <c r="L112" i="1"/>
  <c r="N112" i="1" s="1"/>
  <c r="F112" i="1"/>
  <c r="H112" i="1" s="1"/>
  <c r="L111" i="1"/>
  <c r="N111" i="1" s="1"/>
  <c r="F111" i="1"/>
  <c r="H111" i="1" s="1"/>
  <c r="L110" i="1"/>
  <c r="N110" i="1" s="1"/>
  <c r="F110" i="1"/>
  <c r="H110" i="1" s="1"/>
  <c r="L109" i="1"/>
  <c r="N109" i="1" s="1"/>
  <c r="F109" i="1"/>
  <c r="H109" i="1" s="1"/>
  <c r="L108" i="1"/>
  <c r="N108" i="1" s="1"/>
  <c r="F108" i="1"/>
  <c r="H108" i="1" s="1"/>
  <c r="L107" i="1"/>
  <c r="N107" i="1" s="1"/>
  <c r="F107" i="1"/>
  <c r="H107" i="1" s="1"/>
  <c r="L106" i="1"/>
  <c r="N106" i="1" s="1"/>
  <c r="F106" i="1"/>
  <c r="H106" i="1" s="1"/>
  <c r="L105" i="1"/>
  <c r="N105" i="1" s="1"/>
  <c r="F105" i="1"/>
  <c r="H105" i="1" s="1"/>
  <c r="L104" i="1"/>
  <c r="N104" i="1" s="1"/>
  <c r="F104" i="1"/>
  <c r="H104" i="1" s="1"/>
  <c r="L103" i="1"/>
  <c r="N103" i="1" s="1"/>
  <c r="F103" i="1"/>
  <c r="H103" i="1" s="1"/>
  <c r="L102" i="1"/>
  <c r="N102" i="1" s="1"/>
  <c r="F102" i="1"/>
  <c r="H102" i="1" s="1"/>
  <c r="L101" i="1"/>
  <c r="N101" i="1" s="1"/>
  <c r="F101" i="1"/>
  <c r="H101" i="1" s="1"/>
  <c r="L100" i="1"/>
  <c r="N100" i="1" s="1"/>
  <c r="F100" i="1"/>
  <c r="H100" i="1" s="1"/>
  <c r="L99" i="1"/>
  <c r="N99" i="1" s="1"/>
  <c r="F99" i="1"/>
  <c r="H99" i="1" s="1"/>
  <c r="L98" i="1"/>
  <c r="N98" i="1" s="1"/>
  <c r="F98" i="1"/>
  <c r="H98" i="1" s="1"/>
  <c r="L97" i="1"/>
  <c r="N97" i="1" s="1"/>
  <c r="F97" i="1"/>
  <c r="H97" i="1" s="1"/>
  <c r="L96" i="1"/>
  <c r="N96" i="1" s="1"/>
  <c r="F96" i="1"/>
  <c r="H96" i="1" s="1"/>
  <c r="L95" i="1"/>
  <c r="N95" i="1" s="1"/>
  <c r="F95" i="1"/>
  <c r="H95" i="1" s="1"/>
  <c r="L94" i="1"/>
  <c r="N94" i="1" s="1"/>
  <c r="F94" i="1"/>
  <c r="H94" i="1" s="1"/>
  <c r="L93" i="1"/>
  <c r="N93" i="1" s="1"/>
  <c r="F93" i="1"/>
  <c r="H93" i="1" s="1"/>
  <c r="L92" i="1"/>
  <c r="N92" i="1" s="1"/>
  <c r="F92" i="1"/>
  <c r="H92" i="1" s="1"/>
  <c r="L91" i="1"/>
  <c r="N91" i="1" s="1"/>
  <c r="F91" i="1"/>
  <c r="H91" i="1" s="1"/>
  <c r="L90" i="1"/>
  <c r="N90" i="1" s="1"/>
  <c r="F90" i="1"/>
  <c r="H90" i="1" s="1"/>
  <c r="L89" i="1"/>
  <c r="N89" i="1" s="1"/>
  <c r="F89" i="1"/>
  <c r="H89" i="1" s="1"/>
  <c r="L88" i="1"/>
  <c r="N88" i="1" s="1"/>
  <c r="F88" i="1"/>
  <c r="H88" i="1" s="1"/>
  <c r="L87" i="1"/>
  <c r="N87" i="1" s="1"/>
  <c r="F87" i="1"/>
  <c r="H87" i="1" s="1"/>
  <c r="L86" i="1"/>
  <c r="N86" i="1" s="1"/>
  <c r="F86" i="1"/>
  <c r="H86" i="1" s="1"/>
  <c r="L85" i="1"/>
  <c r="N85" i="1" s="1"/>
  <c r="F85" i="1"/>
  <c r="H85" i="1" s="1"/>
  <c r="L84" i="1"/>
  <c r="N84" i="1" s="1"/>
  <c r="F84" i="1"/>
  <c r="H84" i="1" s="1"/>
  <c r="L83" i="1"/>
  <c r="N83" i="1" s="1"/>
  <c r="F83" i="1"/>
  <c r="H83" i="1" s="1"/>
  <c r="L82" i="1"/>
  <c r="N82" i="1" s="1"/>
  <c r="F82" i="1"/>
  <c r="H82" i="1" s="1"/>
  <c r="L81" i="1"/>
  <c r="N81" i="1" s="1"/>
  <c r="F81" i="1"/>
  <c r="H81" i="1" s="1"/>
  <c r="L80" i="1"/>
  <c r="N80" i="1" s="1"/>
  <c r="F80" i="1"/>
  <c r="H80" i="1" s="1"/>
  <c r="L79" i="1"/>
  <c r="N79" i="1" s="1"/>
  <c r="F79" i="1"/>
  <c r="H79" i="1" s="1"/>
  <c r="L78" i="1"/>
  <c r="N78" i="1" s="1"/>
  <c r="F78" i="1"/>
  <c r="H78" i="1" s="1"/>
  <c r="L77" i="1"/>
  <c r="N77" i="1" s="1"/>
  <c r="F77" i="1"/>
  <c r="H77" i="1" s="1"/>
  <c r="L76" i="1"/>
  <c r="N76" i="1" s="1"/>
  <c r="F76" i="1"/>
  <c r="H76" i="1" s="1"/>
  <c r="L75" i="1"/>
  <c r="N75" i="1" s="1"/>
  <c r="F75" i="1"/>
  <c r="H75" i="1" s="1"/>
  <c r="L74" i="1"/>
  <c r="N74" i="1" s="1"/>
  <c r="F74" i="1"/>
  <c r="H74" i="1" s="1"/>
  <c r="L73" i="1"/>
  <c r="N73" i="1" s="1"/>
  <c r="F73" i="1"/>
  <c r="H73" i="1" s="1"/>
  <c r="L72" i="1"/>
  <c r="N72" i="1" s="1"/>
  <c r="F72" i="1"/>
  <c r="H72" i="1" s="1"/>
  <c r="L71" i="1"/>
  <c r="N71" i="1" s="1"/>
  <c r="F71" i="1"/>
  <c r="H71" i="1" s="1"/>
  <c r="L70" i="1"/>
  <c r="N70" i="1" s="1"/>
  <c r="F70" i="1"/>
  <c r="H70" i="1" s="1"/>
  <c r="L69" i="1"/>
  <c r="N69" i="1" s="1"/>
  <c r="F69" i="1"/>
  <c r="H69" i="1" s="1"/>
  <c r="L68" i="1"/>
  <c r="N68" i="1" s="1"/>
  <c r="F68" i="1"/>
  <c r="H68" i="1" s="1"/>
  <c r="L67" i="1"/>
  <c r="N67" i="1" s="1"/>
  <c r="F67" i="1"/>
  <c r="H67" i="1" s="1"/>
  <c r="L66" i="1"/>
  <c r="N66" i="1" s="1"/>
  <c r="F66" i="1"/>
  <c r="H66" i="1" s="1"/>
  <c r="L65" i="1"/>
  <c r="N65" i="1" s="1"/>
  <c r="F65" i="1"/>
  <c r="H65" i="1" s="1"/>
  <c r="L64" i="1"/>
  <c r="N64" i="1" s="1"/>
  <c r="F64" i="1"/>
  <c r="H64" i="1" s="1"/>
  <c r="L63" i="1"/>
  <c r="N63" i="1" s="1"/>
  <c r="F63" i="1"/>
  <c r="H63" i="1" s="1"/>
  <c r="L62" i="1"/>
  <c r="N62" i="1" s="1"/>
  <c r="F62" i="1"/>
  <c r="H62" i="1" s="1"/>
  <c r="L61" i="1"/>
  <c r="N61" i="1" s="1"/>
  <c r="F61" i="1"/>
  <c r="H61" i="1" s="1"/>
  <c r="L60" i="1"/>
  <c r="N60" i="1" s="1"/>
  <c r="F60" i="1"/>
  <c r="H60" i="1" s="1"/>
  <c r="L59" i="1"/>
  <c r="N59" i="1" s="1"/>
  <c r="F59" i="1"/>
  <c r="H59" i="1" s="1"/>
  <c r="L58" i="1"/>
  <c r="N58" i="1" s="1"/>
  <c r="F58" i="1"/>
  <c r="H58" i="1" s="1"/>
  <c r="L57" i="1"/>
  <c r="N57" i="1" s="1"/>
  <c r="F57" i="1"/>
  <c r="H57" i="1" s="1"/>
  <c r="L56" i="1"/>
  <c r="N56" i="1" s="1"/>
  <c r="F56" i="1"/>
  <c r="H56" i="1" s="1"/>
  <c r="L55" i="1"/>
  <c r="N55" i="1" s="1"/>
  <c r="F55" i="1"/>
  <c r="H55" i="1" s="1"/>
  <c r="L54" i="1"/>
  <c r="N54" i="1" s="1"/>
  <c r="F54" i="1"/>
  <c r="H54" i="1" s="1"/>
  <c r="L53" i="1"/>
  <c r="N53" i="1" s="1"/>
  <c r="F53" i="1"/>
  <c r="H53" i="1" s="1"/>
  <c r="L52" i="1"/>
  <c r="N52" i="1" s="1"/>
  <c r="F52" i="1"/>
  <c r="H52" i="1" s="1"/>
  <c r="L51" i="1"/>
  <c r="N51" i="1" s="1"/>
  <c r="F51" i="1"/>
  <c r="H51" i="1" s="1"/>
  <c r="L50" i="1"/>
  <c r="N50" i="1" s="1"/>
  <c r="F50" i="1"/>
  <c r="H50" i="1" s="1"/>
  <c r="L49" i="1"/>
  <c r="N49" i="1" s="1"/>
  <c r="F49" i="1"/>
  <c r="H49" i="1" s="1"/>
  <c r="L48" i="1"/>
  <c r="N48" i="1" s="1"/>
  <c r="F48" i="1"/>
  <c r="H48" i="1" s="1"/>
  <c r="L47" i="1"/>
  <c r="N47" i="1" s="1"/>
  <c r="F47" i="1"/>
  <c r="H47" i="1" s="1"/>
  <c r="L46" i="1"/>
  <c r="N46" i="1" s="1"/>
  <c r="F46" i="1"/>
  <c r="H46" i="1" s="1"/>
  <c r="L45" i="1"/>
  <c r="N45" i="1" s="1"/>
  <c r="F45" i="1"/>
  <c r="H45" i="1" s="1"/>
  <c r="L44" i="1"/>
  <c r="N44" i="1" s="1"/>
  <c r="F44" i="1"/>
  <c r="H44" i="1" s="1"/>
  <c r="L43" i="1"/>
  <c r="N43" i="1" s="1"/>
  <c r="F43" i="1"/>
  <c r="H43" i="1" s="1"/>
  <c r="L42" i="1"/>
  <c r="N42" i="1" s="1"/>
  <c r="F42" i="1"/>
  <c r="H42" i="1" s="1"/>
  <c r="N39" i="1"/>
  <c r="F39" i="1"/>
  <c r="H39" i="1" s="1"/>
  <c r="N38" i="1"/>
  <c r="F38" i="1"/>
  <c r="H38" i="1" s="1"/>
  <c r="N37" i="1"/>
  <c r="F37" i="1"/>
  <c r="H37" i="1" s="1"/>
  <c r="N36" i="1"/>
  <c r="F36" i="1"/>
  <c r="H36" i="1" s="1"/>
  <c r="O36" i="1" s="1"/>
  <c r="L35" i="1"/>
  <c r="N35" i="1" s="1"/>
  <c r="F35" i="1"/>
  <c r="H35" i="1" s="1"/>
  <c r="L34" i="1"/>
  <c r="N34" i="1" s="1"/>
  <c r="F34" i="1"/>
  <c r="H34" i="1" s="1"/>
  <c r="L33" i="1"/>
  <c r="N33" i="1" s="1"/>
  <c r="F33" i="1"/>
  <c r="H33" i="1" s="1"/>
  <c r="L32" i="1"/>
  <c r="N32" i="1" s="1"/>
  <c r="F32" i="1"/>
  <c r="H32" i="1" s="1"/>
  <c r="L31" i="1"/>
  <c r="N31" i="1" s="1"/>
  <c r="F31" i="1"/>
  <c r="H31" i="1" s="1"/>
  <c r="L30" i="1"/>
  <c r="N30" i="1" s="1"/>
  <c r="F30" i="1"/>
  <c r="H30" i="1" s="1"/>
  <c r="L29" i="1"/>
  <c r="N29" i="1" s="1"/>
  <c r="F29" i="1"/>
  <c r="H29" i="1" s="1"/>
  <c r="L28" i="1"/>
  <c r="N28" i="1" s="1"/>
  <c r="F28" i="1"/>
  <c r="H28" i="1" s="1"/>
  <c r="L27" i="1"/>
  <c r="N27" i="1" s="1"/>
  <c r="F27" i="1"/>
  <c r="H27" i="1" s="1"/>
  <c r="L26" i="1"/>
  <c r="N26" i="1" s="1"/>
  <c r="F26" i="1"/>
  <c r="H26" i="1" s="1"/>
  <c r="L25" i="1"/>
  <c r="N25" i="1" s="1"/>
  <c r="F25" i="1"/>
  <c r="H25" i="1" s="1"/>
  <c r="L24" i="1"/>
  <c r="N24" i="1" s="1"/>
  <c r="F24" i="1"/>
  <c r="H24" i="1" s="1"/>
  <c r="L23" i="1"/>
  <c r="N23" i="1" s="1"/>
  <c r="F23" i="1"/>
  <c r="H23" i="1" s="1"/>
  <c r="L22" i="1"/>
  <c r="N22" i="1" s="1"/>
  <c r="F22" i="1"/>
  <c r="H22" i="1" s="1"/>
  <c r="O29" i="1" l="1"/>
  <c r="O35" i="1"/>
  <c r="O181" i="1"/>
  <c r="O236" i="1"/>
  <c r="O24" i="1"/>
  <c r="O50" i="1"/>
  <c r="O176" i="1"/>
  <c r="O182" i="1"/>
  <c r="O194" i="1"/>
  <c r="O206" i="1"/>
  <c r="O237" i="1"/>
  <c r="O256" i="1"/>
  <c r="O262" i="1"/>
  <c r="O70" i="1"/>
  <c r="O88" i="1"/>
  <c r="O106" i="1"/>
  <c r="O136" i="1"/>
  <c r="O148" i="1"/>
  <c r="O160" i="1"/>
  <c r="O166" i="1"/>
  <c r="O265" i="1"/>
  <c r="O71" i="1"/>
  <c r="O77" i="1"/>
  <c r="O89" i="1"/>
  <c r="O62" i="1"/>
  <c r="O68" i="1"/>
  <c r="O110" i="1"/>
  <c r="O268" i="1"/>
  <c r="O87" i="1"/>
  <c r="O141" i="1"/>
  <c r="O147" i="1"/>
  <c r="O153" i="1"/>
  <c r="O165" i="1"/>
  <c r="O177" i="1"/>
  <c r="O183" i="1"/>
  <c r="O189" i="1"/>
  <c r="O213" i="1"/>
  <c r="O55" i="1"/>
  <c r="O61" i="1"/>
  <c r="O73" i="1"/>
  <c r="O121" i="1"/>
  <c r="O101" i="1"/>
  <c r="O137" i="1"/>
  <c r="O275" i="1"/>
  <c r="O53" i="1"/>
  <c r="O78" i="1"/>
  <c r="O84" i="1"/>
  <c r="O96" i="1"/>
  <c r="O102" i="1"/>
  <c r="O114" i="1"/>
  <c r="O126" i="1"/>
  <c r="O215" i="1"/>
  <c r="O254" i="1"/>
  <c r="O107" i="1"/>
  <c r="O25" i="1"/>
  <c r="O37" i="1"/>
  <c r="O45" i="1"/>
  <c r="O56" i="1"/>
  <c r="O144" i="1"/>
  <c r="O161" i="1"/>
  <c r="O173" i="1"/>
  <c r="O179" i="1"/>
  <c r="O184" i="1"/>
  <c r="O214" i="1"/>
  <c r="O220" i="1"/>
  <c r="O238" i="1"/>
  <c r="O257" i="1"/>
  <c r="O263" i="1"/>
  <c r="O280" i="1"/>
  <c r="O48" i="1"/>
  <c r="O119" i="1"/>
  <c r="O26" i="1"/>
  <c r="O32" i="1"/>
  <c r="O38" i="1"/>
  <c r="O46" i="1"/>
  <c r="O52" i="1"/>
  <c r="O145" i="1"/>
  <c r="O197" i="1"/>
  <c r="O221" i="1"/>
  <c r="O227" i="1"/>
  <c r="O233" i="1"/>
  <c r="O245" i="1"/>
  <c r="O252" i="1"/>
  <c r="O264" i="1"/>
  <c r="O122" i="1"/>
  <c r="O128" i="1"/>
  <c r="O203" i="1"/>
  <c r="O33" i="1"/>
  <c r="O210" i="1"/>
  <c r="O216" i="1"/>
  <c r="O222" i="1"/>
  <c r="O228" i="1"/>
  <c r="O234" i="1"/>
  <c r="O273" i="1"/>
  <c r="O54" i="1"/>
  <c r="O65" i="1"/>
  <c r="O130" i="1"/>
  <c r="O192" i="1"/>
  <c r="O219" i="1"/>
  <c r="O224" i="1"/>
  <c r="O231" i="1"/>
  <c r="O242" i="1"/>
  <c r="O261" i="1"/>
  <c r="O272" i="1"/>
  <c r="O239" i="1"/>
  <c r="O39" i="1"/>
  <c r="O47" i="1"/>
  <c r="O80" i="1"/>
  <c r="O118" i="1"/>
  <c r="O168" i="1"/>
  <c r="O217" i="1"/>
  <c r="O223" i="1"/>
  <c r="O229" i="1"/>
  <c r="O246" i="1"/>
  <c r="O253" i="1"/>
  <c r="O270" i="1"/>
  <c r="O34" i="1"/>
  <c r="O146" i="1"/>
  <c r="O157" i="1"/>
  <c r="O185" i="1"/>
  <c r="O212" i="1"/>
  <c r="O235" i="1"/>
  <c r="O276" i="1"/>
  <c r="O133" i="1"/>
  <c r="O64" i="1"/>
  <c r="O81" i="1"/>
  <c r="O98" i="1"/>
  <c r="O169" i="1"/>
  <c r="O202" i="1"/>
  <c r="O218" i="1"/>
  <c r="O230" i="1"/>
  <c r="O248" i="1"/>
  <c r="O271" i="1"/>
  <c r="O60" i="1"/>
  <c r="O95" i="1"/>
  <c r="O67" i="1"/>
  <c r="O127" i="1"/>
  <c r="O93" i="1"/>
  <c r="O135" i="1"/>
  <c r="O164" i="1"/>
  <c r="O30" i="1"/>
  <c r="O243" i="1"/>
  <c r="O211" i="1"/>
  <c r="O190" i="1"/>
  <c r="O174" i="1"/>
  <c r="O241" i="1"/>
  <c r="O260" i="1"/>
  <c r="O117" i="1"/>
  <c r="O172" i="1"/>
  <c r="O266" i="1"/>
  <c r="O92" i="1"/>
  <c r="O259" i="1"/>
  <c r="O51" i="1"/>
  <c r="O123" i="1"/>
  <c r="O198" i="1"/>
  <c r="O162" i="1"/>
  <c r="O199" i="1"/>
  <c r="O281" i="1"/>
  <c r="O154" i="1"/>
  <c r="O58" i="1"/>
  <c r="O85" i="1"/>
  <c r="O99" i="1"/>
  <c r="O103" i="1"/>
  <c r="O111" i="1"/>
  <c r="O125" i="1"/>
  <c r="O151" i="1"/>
  <c r="O158" i="1"/>
  <c r="O195" i="1"/>
  <c r="O209" i="1"/>
  <c r="O277" i="1"/>
  <c r="O28" i="1"/>
  <c r="O86" i="1"/>
  <c r="O112" i="1"/>
  <c r="O134" i="1"/>
  <c r="O138" i="1"/>
  <c r="O143" i="1"/>
  <c r="O167" i="1"/>
  <c r="O196" i="1"/>
  <c r="O225" i="1"/>
  <c r="O249" i="1"/>
  <c r="O278" i="1"/>
  <c r="O283" i="1"/>
  <c r="O139" i="1"/>
  <c r="O180" i="1"/>
  <c r="O72" i="1"/>
  <c r="O250" i="1"/>
  <c r="O63" i="1"/>
  <c r="O207" i="1"/>
  <c r="O178" i="1"/>
  <c r="O43" i="1"/>
  <c r="O115" i="1"/>
  <c r="O186" i="1"/>
  <c r="O188" i="1"/>
  <c r="O201" i="1"/>
  <c r="O258" i="1"/>
  <c r="O59" i="1"/>
  <c r="O104" i="1"/>
  <c r="O131" i="1"/>
  <c r="O149" i="1"/>
  <c r="O75" i="1"/>
  <c r="O170" i="1"/>
  <c r="O27" i="1"/>
  <c r="O44" i="1"/>
  <c r="O66" i="1"/>
  <c r="O76" i="1"/>
  <c r="O90" i="1"/>
  <c r="O94" i="1"/>
  <c r="O120" i="1"/>
  <c r="O142" i="1"/>
  <c r="O204" i="1"/>
  <c r="O22" i="1"/>
  <c r="O23" i="1"/>
  <c r="O42" i="1"/>
  <c r="O82" i="1"/>
  <c r="O69" i="1"/>
  <c r="O79" i="1"/>
  <c r="O31" i="1"/>
  <c r="O49" i="1"/>
  <c r="O74" i="1"/>
  <c r="O105" i="1"/>
  <c r="O108" i="1"/>
  <c r="O129" i="1"/>
  <c r="O132" i="1"/>
  <c r="O159" i="1"/>
  <c r="O191" i="1"/>
  <c r="O269" i="1"/>
  <c r="O279" i="1"/>
  <c r="O282" i="1"/>
  <c r="O274" i="1"/>
  <c r="O150" i="1"/>
  <c r="O155" i="1"/>
  <c r="O187" i="1"/>
  <c r="O267" i="1"/>
  <c r="O240" i="1"/>
  <c r="O140" i="1"/>
  <c r="O200" i="1"/>
  <c r="O171" i="1"/>
  <c r="O251" i="1"/>
  <c r="O91" i="1"/>
  <c r="O163" i="1"/>
  <c r="O232" i="1"/>
  <c r="O57" i="1"/>
  <c r="O124" i="1"/>
  <c r="O83" i="1"/>
  <c r="O97" i="1"/>
  <c r="O100" i="1"/>
  <c r="O109" i="1"/>
  <c r="O113" i="1"/>
  <c r="O116" i="1"/>
  <c r="O175" i="1"/>
  <c r="O205" i="1"/>
  <c r="O208" i="1"/>
  <c r="O244" i="1"/>
  <c r="O255" i="1"/>
</calcChain>
</file>

<file path=xl/sharedStrings.xml><?xml version="1.0" encoding="utf-8"?>
<sst xmlns="http://schemas.openxmlformats.org/spreadsheetml/2006/main" count="339" uniqueCount="329">
  <si>
    <t>SPECIAL EDUCATION FINANCE UNIT</t>
  </si>
  <si>
    <t>PRIVATE SCHOOL PROPORTIONATE SHARE</t>
  </si>
  <si>
    <t>Assigned Function Codes:</t>
  </si>
  <si>
    <t>(Consulting Teacher)</t>
  </si>
  <si>
    <t>(Resource Room)</t>
  </si>
  <si>
    <t>(Speech Pathology)</t>
  </si>
  <si>
    <t>(Physical and Occupational Therapy)</t>
  </si>
  <si>
    <t>AVERAGE</t>
  </si>
  <si>
    <t>TOTAL</t>
  </si>
  <si>
    <t xml:space="preserve"> Preliminary</t>
  </si>
  <si>
    <t>Total School Age</t>
  </si>
  <si>
    <t>ALLOCATION</t>
  </si>
  <si>
    <t xml:space="preserve">Current YR PSPS  </t>
  </si>
  <si>
    <t>LEA #</t>
  </si>
  <si>
    <t>DISTRICT</t>
  </si>
  <si>
    <t>CHILD COUNT</t>
  </si>
  <si>
    <t>PER CHILD</t>
  </si>
  <si>
    <t>Program code 268</t>
  </si>
  <si>
    <t>Federal Preschool</t>
  </si>
  <si>
    <t>School Age</t>
  </si>
  <si>
    <t>EC Count</t>
  </si>
  <si>
    <t>Total Early Childhood Count</t>
  </si>
  <si>
    <t>IDEA Part B -- School Age</t>
  </si>
  <si>
    <t>Fund/Source Code: 6702 (IDEA Part B)  and 6710 - Federal Preschool</t>
  </si>
  <si>
    <t>268 (Current Year)</t>
  </si>
  <si>
    <t>266 (Previous Year)</t>
  </si>
  <si>
    <t>Must budget this Total for PSPS on 6702 using Program Code 268</t>
  </si>
  <si>
    <t>CHILD        COUNT</t>
  </si>
  <si>
    <t xml:space="preserve">Private or Home School Survey  </t>
  </si>
  <si>
    <t>N. LITTLE ROCK SCHOOL DISTRICT</t>
  </si>
  <si>
    <t>0101000</t>
  </si>
  <si>
    <t>DEWITT SCHOOL DISTRICT</t>
  </si>
  <si>
    <t>0104000</t>
  </si>
  <si>
    <t>STUTTGART SCHOOL DISTRICT</t>
  </si>
  <si>
    <t>0201000</t>
  </si>
  <si>
    <t>CROSSETT SCHOOL DISTRICT</t>
  </si>
  <si>
    <t>0203000</t>
  </si>
  <si>
    <t>HAMBURG SCHOOL DISTRICT</t>
  </si>
  <si>
    <t>0302000</t>
  </si>
  <si>
    <t>COTTER SCHOOL DISTRICT</t>
  </si>
  <si>
    <t>0303000</t>
  </si>
  <si>
    <t>MOUNTAIN HOME SCHOOL DISTRICT</t>
  </si>
  <si>
    <t>0304000</t>
  </si>
  <si>
    <t>NORFORK SCHOOL DISTRICT</t>
  </si>
  <si>
    <t>0401000</t>
  </si>
  <si>
    <t>BENTONVILLE SCHOOL DISTRICT</t>
  </si>
  <si>
    <t>0402000</t>
  </si>
  <si>
    <t>DECATUR SCHOOL DISTRICT</t>
  </si>
  <si>
    <t>0403000</t>
  </si>
  <si>
    <t>GENTRY SCHOOL DISTRICT</t>
  </si>
  <si>
    <t>0404000</t>
  </si>
  <si>
    <t>GRAVETTE SCHOOL DISTRICT</t>
  </si>
  <si>
    <t>0405000</t>
  </si>
  <si>
    <t>ROGERS SCHOOL DISTRICT</t>
  </si>
  <si>
    <t>0406000</t>
  </si>
  <si>
    <t>SILOAM SPRINGS SCHOOL DISTRICT</t>
  </si>
  <si>
    <t>0407000</t>
  </si>
  <si>
    <t>PEA RIDGE SCHOOL DISTRICT</t>
  </si>
  <si>
    <t>0440700</t>
  </si>
  <si>
    <t>ARKANSAS ARTS ACADEMY</t>
  </si>
  <si>
    <t>0442700</t>
  </si>
  <si>
    <t>FOUNDERS CLASSICAL ACADEMIES OF ARKANSAS</t>
  </si>
  <si>
    <t>0444700</t>
  </si>
  <si>
    <t>ARKANSAS CONNECTIONS ACADEMY</t>
  </si>
  <si>
    <t>0445700</t>
  </si>
  <si>
    <t>HOPE ACADEMY</t>
  </si>
  <si>
    <t>0501000</t>
  </si>
  <si>
    <t>ALPENA SCHOOL DISTRICT</t>
  </si>
  <si>
    <t>0502000</t>
  </si>
  <si>
    <t>BERGMAN SCHOOL DISTRICT</t>
  </si>
  <si>
    <t>0503000</t>
  </si>
  <si>
    <t>HARRISON SCHOOL DISTRICT</t>
  </si>
  <si>
    <t>0504000</t>
  </si>
  <si>
    <t>OMAHA SCHOOL DISTRICT</t>
  </si>
  <si>
    <t>0505000</t>
  </si>
  <si>
    <t>VALLEY SPRINGS SCHOOL DISTRICT</t>
  </si>
  <si>
    <t>0506000</t>
  </si>
  <si>
    <t>LEAD HILL SCHOOL DISTRICT</t>
  </si>
  <si>
    <t>0601000</t>
  </si>
  <si>
    <t>HERMITAGE SCHOOL DISTRICT</t>
  </si>
  <si>
    <t>0602000</t>
  </si>
  <si>
    <t>WARREN SCHOOL DISTRICT</t>
  </si>
  <si>
    <t>0701000</t>
  </si>
  <si>
    <t>HAMPTON SCHOOL DISTRICT</t>
  </si>
  <si>
    <t>0801000</t>
  </si>
  <si>
    <t>BERRYVILLE SCHOOL DISTRICT</t>
  </si>
  <si>
    <t>0802000</t>
  </si>
  <si>
    <t>EUREKA SPRINGS SCHOOL DISTRICT</t>
  </si>
  <si>
    <t>0803000</t>
  </si>
  <si>
    <t>GREEN FOREST SCHOOL DISTRICT</t>
  </si>
  <si>
    <t>0901000</t>
  </si>
  <si>
    <t>DERMOTT SCHOOL DISTRICT</t>
  </si>
  <si>
    <t>0903000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</si>
  <si>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</si>
  <si>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</si>
  <si>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</si>
  <si>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</si>
  <si>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</si>
  <si>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</si>
  <si>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</si>
  <si>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</si>
  <si>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</si>
  <si>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</si>
  <si>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</si>
  <si>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</si>
  <si>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</si>
  <si>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</si>
  <si>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</si>
  <si>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</si>
  <si>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</si>
  <si>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</si>
  <si>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</si>
  <si>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</si>
  <si>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</si>
  <si>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</si>
  <si>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</si>
  <si>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</si>
  <si>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</si>
  <si>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</si>
  <si>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</si>
  <si>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</si>
  <si>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</si>
  <si>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</si>
  <si>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</si>
  <si>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</si>
  <si>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</si>
  <si>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</si>
  <si>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</si>
  <si>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</si>
  <si>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</si>
  <si>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</si>
  <si>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</si>
  <si>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</si>
  <si>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</si>
  <si>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</si>
  <si>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</si>
  <si>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</si>
  <si>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</si>
  <si>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</si>
  <si>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</si>
  <si>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</si>
  <si>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</si>
  <si>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</si>
  <si>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</si>
  <si>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</si>
  <si>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</si>
  <si>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</si>
  <si>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</si>
  <si>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</si>
  <si>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</si>
  <si>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</si>
  <si>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</si>
  <si>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</si>
  <si>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</si>
  <si>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</si>
  <si>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</si>
  <si>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</si>
  <si>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</si>
  <si>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</si>
  <si>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</si>
  <si>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</si>
  <si>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</si>
  <si>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</si>
  <si>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</si>
  <si>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</si>
  <si>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</si>
  <si>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</si>
  <si>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</si>
  <si>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</si>
  <si>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</si>
  <si>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</si>
  <si>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</si>
  <si>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</si>
  <si>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</si>
  <si>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</si>
  <si>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</si>
  <si>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</si>
  <si>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</si>
  <si>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</si>
  <si>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</si>
  <si>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DEPARTMENT OF CORRECTION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</si>
  <si>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</si>
  <si>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</si>
  <si>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</si>
  <si>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</si>
  <si>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</si>
  <si>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</si>
  <si>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</si>
  <si>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</si>
  <si>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</si>
  <si>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</si>
  <si>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</si>
  <si>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</si>
  <si>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</si>
  <si>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</si>
  <si>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</si>
  <si>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</si>
  <si>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</si>
  <si>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</si>
  <si>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</si>
  <si>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</si>
  <si>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</si>
  <si>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</si>
  <si>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</si>
  <si>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</si>
  <si>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</si>
  <si>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</si>
  <si>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</si>
  <si>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</si>
  <si>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</si>
  <si>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</si>
  <si>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</si>
  <si>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</si>
  <si>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</si>
  <si>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</si>
  <si>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</si>
  <si>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</si>
  <si>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</si>
  <si>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</si>
  <si>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</si>
  <si>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</si>
  <si>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</si>
  <si>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</si>
  <si>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</si>
  <si>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</si>
  <si>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</si>
  <si>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</si>
  <si>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</si>
  <si>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</si>
  <si>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</si>
  <si>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</si>
  <si>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</si>
  <si>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</si>
  <si>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</si>
  <si>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</si>
  <si>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</si>
  <si>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</si>
  <si>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</si>
  <si>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</si>
  <si>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</si>
  <si>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</si>
  <si>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</si>
  <si>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</si>
  <si>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</si>
  <si>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</si>
  <si>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</si>
  <si>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</si>
  <si>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</si>
  <si>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</si>
  <si>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</si>
  <si>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</si>
  <si>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</si>
  <si>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</si>
  <si>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</si>
  <si>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</si>
  <si>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ARKANSAS LIGHTHOUSE ACADEMIES</t>
  </si>
  <si>
    <t>GRADUATE ARKANSAS</t>
  </si>
  <si>
    <t>PREMIER HIGH SCHOOL OF LITTLE ROCK</t>
  </si>
  <si>
    <t>EXALT ACADEMY OF SOUTHWEST LITTLE ROCK</t>
  </si>
  <si>
    <t>SCHOLARMADE</t>
  </si>
  <si>
    <t>WESTWIND SCHOOL FOR THE PERFORMING ARTS</t>
  </si>
  <si>
    <t>ARKANSAS MILITARY &amp; FIRST RESPONDERS ACADEMY</t>
  </si>
  <si>
    <t>ARKANSAS SCHOOL FOR THE BLIND</t>
  </si>
  <si>
    <t>ARKANSAS SCHOOL FOR THE DEAF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</si>
  <si>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</si>
  <si>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</si>
  <si>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</si>
  <si>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</si>
  <si>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</si>
  <si>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</si>
  <si>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</si>
  <si>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</si>
  <si>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</si>
  <si>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</si>
  <si>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</si>
  <si>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</si>
  <si>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</si>
  <si>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</si>
  <si>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</si>
  <si>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</si>
  <si>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</si>
  <si>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</si>
  <si>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</si>
  <si>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</si>
  <si>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</si>
  <si>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</si>
  <si>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</si>
  <si>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</si>
  <si>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</si>
  <si>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</si>
  <si>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</si>
  <si>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</si>
  <si>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</si>
  <si>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</si>
  <si>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</si>
  <si>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</si>
  <si>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</si>
  <si>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</si>
  <si>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</si>
  <si>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</si>
  <si>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</si>
  <si>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</si>
  <si>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</si>
  <si>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HAAS HALL ACADEMY</t>
  </si>
  <si>
    <t>PREMIER HIGH SCHOOL OF SPRINGDALE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</si>
  <si>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</si>
  <si>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</si>
  <si>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</si>
  <si>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</si>
  <si>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</si>
  <si>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</si>
  <si>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</si>
  <si>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</si>
  <si>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</si>
  <si>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</si>
  <si>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</si>
  <si>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</si>
  <si>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</si>
  <si>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</si>
  <si>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 xml:space="preserve"> Grant Award                      H173A240021</t>
  </si>
  <si>
    <r>
      <t xml:space="preserve"> Grant Award                    H027A</t>
    </r>
    <r>
      <rPr>
        <b/>
        <sz val="11"/>
        <color rgb="FFFF0000"/>
        <rFont val="Calibri"/>
        <family val="2"/>
        <scheme val="minor"/>
      </rPr>
      <t>24</t>
    </r>
    <r>
      <rPr>
        <b/>
        <sz val="11"/>
        <rFont val="Calibri"/>
        <family val="2"/>
        <scheme val="minor"/>
      </rPr>
      <t xml:space="preserve">0018 </t>
    </r>
  </si>
  <si>
    <t>SCHOOL FOR ADVANCED STUDIES FOR NORTHWEST ARKANSAS</t>
  </si>
  <si>
    <t>GARFIELD SCHOLARS ACADEMY</t>
  </si>
  <si>
    <t>ACADEMIES OF MATH AND SCIENCE</t>
  </si>
  <si>
    <t>INSTITUTE FOR THE CREATIVE ARTS</t>
  </si>
  <si>
    <t xml:space="preserve"> IDEA Part B and Federal Preschool PRELIMINARY ALLOCATIONS FY 2024-25</t>
  </si>
  <si>
    <t>FY24-25</t>
  </si>
  <si>
    <t>2024-25</t>
  </si>
  <si>
    <t>FRIENDSHIP ASPIRE ACADEMIES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</si>
</sst>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0" fontId="2" fillId="0" borderId="4" xfId="0" applyFont="1" applyBorder="1"/>
    <xf numFmtId="44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44" fontId="2" fillId="0" borderId="9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4" fontId="8" fillId="0" borderId="14" xfId="0" applyNumberFormat="1" applyFont="1" applyBorder="1" applyAlignment="1">
      <alignment horizontal="center" wrapText="1"/>
    </xf>
    <xf numFmtId="0" fontId="2" fillId="0" borderId="17" xfId="0" applyFont="1" applyBorder="1"/>
    <xf numFmtId="43" fontId="2" fillId="0" borderId="17" xfId="1" applyFont="1" applyBorder="1"/>
    <xf numFmtId="43" fontId="2" fillId="3" borderId="17" xfId="1" applyFont="1" applyFill="1" applyBorder="1"/>
    <xf numFmtId="0" fontId="2" fillId="0" borderId="17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4" fontId="2" fillId="4" borderId="10" xfId="0" applyNumberFormat="1" applyFont="1" applyFill="1" applyBorder="1" applyAlignment="1">
      <alignment horizontal="center" vertical="center"/>
    </xf>
    <xf numFmtId="44" fontId="6" fillId="4" borderId="13" xfId="0" applyNumberFormat="1" applyFont="1" applyFill="1" applyBorder="1" applyAlignment="1">
      <alignment horizontal="center" vertical="center" wrapText="1"/>
    </xf>
    <xf numFmtId="44" fontId="2" fillId="4" borderId="16" xfId="0" applyNumberFormat="1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3" borderId="17" xfId="1" applyNumberFormat="1" applyFont="1" applyFill="1" applyBorder="1" applyAlignment="1">
      <alignment horizontal="center"/>
    </xf>
    <xf numFmtId="44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44" fontId="3" fillId="0" borderId="3" xfId="0" applyNumberFormat="1" applyFont="1" applyBorder="1" applyAlignment="1">
      <alignment horizontal="centerContinuous" vertical="center"/>
    </xf>
    <xf numFmtId="44" fontId="3" fillId="0" borderId="8" xfId="0" applyNumberFormat="1" applyFont="1" applyBorder="1" applyAlignment="1">
      <alignment horizontal="centerContinuous" vertical="center"/>
    </xf>
    <xf numFmtId="44" fontId="6" fillId="3" borderId="10" xfId="0" applyNumberFormat="1" applyFont="1" applyFill="1" applyBorder="1" applyAlignment="1">
      <alignment horizontal="center" vertical="center"/>
    </xf>
    <xf numFmtId="44" fontId="6" fillId="3" borderId="16" xfId="0" applyNumberFormat="1" applyFont="1" applyFill="1" applyBorder="1" applyAlignment="1">
      <alignment horizontal="center" vertical="center" wrapText="1"/>
    </xf>
    <xf numFmtId="43" fontId="6" fillId="3" borderId="17" xfId="1" applyFont="1" applyFill="1" applyBorder="1"/>
    <xf numFmtId="0" fontId="2" fillId="0" borderId="4" xfId="0" applyFont="1" applyBorder="1" applyAlignment="1">
      <alignment horizontal="center" vertical="center"/>
    </xf>
    <xf numFmtId="44" fontId="2" fillId="0" borderId="0" xfId="0" applyNumberFormat="1" applyFont="1" applyAlignment="1">
      <alignment horizontal="centerContinuous" vertical="center"/>
    </xf>
    <xf numFmtId="37" fontId="2" fillId="3" borderId="17" xfId="1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 vertical="center"/>
    </xf>
    <xf numFmtId="0" fontId="0" fillId="3" borderId="0" xfId="0" applyFill="1"/>
    <xf numFmtId="44" fontId="2" fillId="3" borderId="0" xfId="0" applyNumberFormat="1" applyFont="1" applyFill="1" applyAlignment="1">
      <alignment horizontal="centerContinuous" vertical="center"/>
    </xf>
    <xf numFmtId="0" fontId="2" fillId="3" borderId="0" xfId="0" applyFont="1" applyFill="1"/>
    <xf numFmtId="0" fontId="3" fillId="3" borderId="2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/>
    </xf>
    <xf numFmtId="164" fontId="5" fillId="0" borderId="5" xfId="0" applyNumberFormat="1" applyFont="1" applyBorder="1" applyAlignment="1">
      <alignment horizontal="center"/>
    </xf>
    <xf numFmtId="14" fontId="4" fillId="5" borderId="9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43" fontId="2" fillId="3" borderId="18" xfId="0" applyNumberFormat="1" applyFont="1" applyFill="1" applyBorder="1"/>
    <xf numFmtId="3" fontId="2" fillId="0" borderId="17" xfId="0" applyNumberFormat="1" applyFont="1" applyBorder="1" applyAlignment="1">
      <alignment horizontal="center" vertical="top"/>
    </xf>
    <xf numFmtId="44" fontId="6" fillId="0" borderId="11" xfId="0" applyNumberFormat="1" applyFont="1" applyBorder="1" applyAlignment="1">
      <alignment horizontal="center" vertical="center"/>
    </xf>
    <xf numFmtId="44" fontId="2" fillId="7" borderId="9" xfId="0" applyNumberFormat="1" applyFont="1" applyFill="1" applyBorder="1" applyAlignment="1">
      <alignment horizontal="center"/>
    </xf>
    <xf numFmtId="44" fontId="2" fillId="7" borderId="11" xfId="0" applyNumberFormat="1" applyFont="1" applyFill="1" applyBorder="1" applyAlignment="1">
      <alignment horizontal="center" vertical="center"/>
    </xf>
    <xf numFmtId="44" fontId="8" fillId="7" borderId="14" xfId="0" applyNumberFormat="1" applyFont="1" applyFill="1" applyBorder="1" applyAlignment="1">
      <alignment horizontal="center"/>
    </xf>
    <xf numFmtId="44" fontId="2" fillId="8" borderId="9" xfId="0" applyNumberFormat="1" applyFont="1" applyFill="1" applyBorder="1" applyAlignment="1">
      <alignment horizontal="center"/>
    </xf>
    <xf numFmtId="44" fontId="9" fillId="8" borderId="11" xfId="0" applyNumberFormat="1" applyFont="1" applyFill="1" applyBorder="1" applyAlignment="1">
      <alignment horizontal="center" wrapText="1"/>
    </xf>
    <xf numFmtId="44" fontId="7" fillId="8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17" xfId="0" quotePrefix="1" applyFont="1" applyBorder="1" applyAlignment="1">
      <alignment horizontal="center"/>
    </xf>
    <xf numFmtId="1" fontId="2" fillId="0" borderId="17" xfId="1" applyNumberFormat="1" applyFont="1" applyBorder="1" applyAlignment="1">
      <alignment horizontal="center"/>
    </xf>
    <xf numFmtId="43" fontId="6" fillId="0" borderId="17" xfId="1" applyFont="1" applyBorder="1"/>
    <xf numFmtId="0" fontId="2" fillId="0" borderId="18" xfId="0" applyFont="1" applyBorder="1" applyAlignment="1">
      <alignment horizontal="center"/>
    </xf>
    <xf numFmtId="37" fontId="2" fillId="0" borderId="17" xfId="1" applyNumberFormat="1" applyFont="1" applyBorder="1" applyAlignment="1">
      <alignment horizontal="center"/>
    </xf>
    <xf numFmtId="43" fontId="2" fillId="0" borderId="18" xfId="0" applyNumberFormat="1" applyFont="1" applyBorder="1"/>
    <xf numFmtId="1" fontId="2" fillId="0" borderId="17" xfId="1" applyNumberFormat="1" applyFont="1" applyFill="1" applyBorder="1" applyAlignment="1">
      <alignment horizontal="center"/>
    </xf>
    <xf numFmtId="43" fontId="6" fillId="0" borderId="17" xfId="1" applyFont="1" applyFill="1" applyBorder="1"/>
    <xf numFmtId="37" fontId="2" fillId="0" borderId="17" xfId="1" applyNumberFormat="1" applyFont="1" applyFill="1" applyBorder="1" applyAlignment="1">
      <alignment horizontal="center"/>
    </xf>
    <xf numFmtId="1" fontId="2" fillId="3" borderId="17" xfId="1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/>
    </xf>
    <xf numFmtId="43" fontId="6" fillId="3" borderId="17" xfId="0" applyNumberFormat="1" applyFont="1" applyFill="1" applyBorder="1"/>
    <xf numFmtId="37" fontId="2" fillId="3" borderId="17" xfId="0" applyNumberFormat="1" applyFont="1" applyFill="1" applyBorder="1" applyAlignment="1">
      <alignment horizontal="center"/>
    </xf>
    <xf numFmtId="43" fontId="2" fillId="3" borderId="17" xfId="0" applyNumberFormat="1" applyFont="1" applyFill="1" applyBorder="1"/>
    <xf numFmtId="43" fontId="2" fillId="0" borderId="0" xfId="0" applyNumberFormat="1" applyFont="1"/>
    <xf numFmtId="3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/>
    </xf>
    <xf numFmtId="43" fontId="2" fillId="3" borderId="0" xfId="0" applyNumberFormat="1" applyFont="1" applyFill="1"/>
    <xf numFmtId="0" fontId="2" fillId="3" borderId="0" xfId="0" applyFon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44" fontId="3" fillId="0" borderId="7" xfId="0" applyNumberFormat="1" applyFont="1" applyBorder="1" applyAlignment="1">
      <alignment horizontal="center" vertical="center"/>
    </xf>
    <xf numFmtId="165" fontId="2" fillId="0" borderId="17" xfId="0" quotePrefix="1" applyNumberFormat="1" applyFont="1" applyBorder="1" applyAlignment="1">
      <alignment horizontal="center"/>
    </xf>
    <xf numFmtId="43" fontId="0" fillId="0" borderId="17" xfId="1" applyFont="1" applyBorder="1"/>
    <xf numFmtId="43" fontId="0" fillId="0" borderId="17" xfId="0" applyNumberFormat="1" applyBorder="1"/>
    <xf numFmtId="43" fontId="0" fillId="0" borderId="17" xfId="1" applyFont="1" applyFill="1" applyBorder="1"/>
    <xf numFmtId="43" fontId="2" fillId="0" borderId="17" xfId="1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15" fontId="3" fillId="6" borderId="7" xfId="0" applyNumberFormat="1" applyFont="1" applyFill="1" applyBorder="1" applyAlignment="1">
      <alignment horizontal="center" vertical="center"/>
    </xf>
    <xf numFmtId="15" fontId="3" fillId="6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99FF"/>
      <color rgb="FFFFCCFF"/>
      <color rgb="FFCCECFF"/>
      <color rgb="FFCCFFCC"/>
      <color rgb="FF66FFFF"/>
      <color rgb="FFFFFFCC"/>
      <color rgb="FFCC99FF"/>
      <color rgb="FFCCFF99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1812925</xdr:colOff>
      <xdr:row>5</xdr:row>
      <xdr:rowOff>240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A54261C8-ED0D-48D8-86ED-B8E42F96C3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90500"/>
          <a:ext cx="2730500" cy="756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A1AB-2C91-4E63-A1E9-B67FF000B54A}">
  <dimension ref="A6:O285"/>
  <sheetViews>
    <sheetView tabSelected="1" topLeftCell="A6" zoomScale="110" zoomScaleNormal="110" workbookViewId="0">
      <pane ySplit="16" topLeftCell="A116" activePane="bottomLeft" state="frozen"/>
      <selection activeCell="A6" sqref="A6"/>
      <selection pane="bottomLeft" activeCell="H16" sqref="H16"/>
    </sheetView>
  </sheetViews>
  <sheetFormatPr defaultRowHeight="15" x14ac:dyDescent="0.25"/>
  <cols>
    <col min="2" max="2" width="13.85546875" customWidth="1"/>
    <col min="3" max="3" width="34.85546875" customWidth="1"/>
    <col min="4" max="4" width="17.5703125" customWidth="1"/>
    <col min="5" max="5" width="12.85546875" style="27" customWidth="1"/>
    <col min="6" max="6" width="12.7109375" style="46" customWidth="1"/>
    <col min="7" max="7" width="10.7109375" style="1" customWidth="1"/>
    <col min="8" max="8" width="15.28515625" customWidth="1"/>
    <col min="9" max="9" width="2.140625" customWidth="1"/>
    <col min="10" max="10" width="17.28515625" customWidth="1"/>
    <col min="11" max="11" width="14.85546875" style="1" customWidth="1"/>
    <col min="12" max="12" width="14.5703125" customWidth="1"/>
    <col min="13" max="13" width="11.7109375" style="1" customWidth="1"/>
    <col min="14" max="14" width="14.140625" customWidth="1"/>
    <col min="15" max="15" width="18.5703125" customWidth="1"/>
    <col min="16" max="16" width="6.42578125" customWidth="1"/>
  </cols>
  <sheetData>
    <row r="6" spans="2:15" ht="15.75" thickBot="1" x14ac:dyDescent="0.3"/>
    <row r="7" spans="2:15" ht="21" x14ac:dyDescent="0.25">
      <c r="B7" s="92" t="s">
        <v>327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15" ht="18.75" x14ac:dyDescent="0.25">
      <c r="B8" s="95" t="s">
        <v>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</row>
    <row r="9" spans="2:15" ht="23.25" x14ac:dyDescent="0.25">
      <c r="B9" s="98" t="s">
        <v>325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</row>
    <row r="10" spans="2:15" ht="18.75" x14ac:dyDescent="0.25">
      <c r="B10" s="95" t="s">
        <v>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</row>
    <row r="11" spans="2:15" ht="19.5" thickBot="1" x14ac:dyDescent="0.3">
      <c r="B11" s="101" t="s">
        <v>23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2:15" ht="18.75" x14ac:dyDescent="0.25">
      <c r="B12" s="42"/>
      <c r="C12" s="26" t="s">
        <v>2</v>
      </c>
      <c r="D12" s="43"/>
      <c r="E12" s="43"/>
      <c r="F12" s="47"/>
      <c r="G12" s="3"/>
      <c r="H12" s="3"/>
      <c r="I12" s="3"/>
      <c r="J12" s="26" t="s">
        <v>2</v>
      </c>
      <c r="K12" s="3"/>
      <c r="L12" s="3"/>
      <c r="M12" s="3"/>
      <c r="N12" s="3"/>
      <c r="O12" s="3"/>
    </row>
    <row r="13" spans="2:15" x14ac:dyDescent="0.25">
      <c r="B13" s="4">
        <v>1218</v>
      </c>
      <c r="C13" s="5" t="s">
        <v>3</v>
      </c>
      <c r="D13" s="6"/>
      <c r="E13" s="28"/>
      <c r="F13" s="48"/>
      <c r="G13" s="2"/>
      <c r="H13" s="6"/>
      <c r="I13" s="6"/>
      <c r="J13" s="6" t="s">
        <v>24</v>
      </c>
      <c r="K13" s="2"/>
      <c r="L13" s="6"/>
      <c r="M13" s="2"/>
      <c r="N13" s="5"/>
      <c r="O13" s="6"/>
    </row>
    <row r="14" spans="2:15" x14ac:dyDescent="0.25">
      <c r="B14" s="4">
        <v>1228</v>
      </c>
      <c r="C14" s="5" t="s">
        <v>4</v>
      </c>
      <c r="D14" s="6"/>
      <c r="E14" s="28"/>
      <c r="F14" s="48"/>
      <c r="G14" s="2"/>
      <c r="H14" s="6"/>
      <c r="I14" s="6"/>
      <c r="J14" s="6" t="s">
        <v>25</v>
      </c>
      <c r="K14" s="2"/>
      <c r="L14" s="6"/>
      <c r="M14" s="2"/>
      <c r="N14" s="5"/>
      <c r="O14" s="6"/>
    </row>
    <row r="15" spans="2:15" x14ac:dyDescent="0.25">
      <c r="B15" s="4">
        <v>2158</v>
      </c>
      <c r="C15" s="5" t="s">
        <v>5</v>
      </c>
      <c r="D15" s="6"/>
      <c r="E15" s="28"/>
      <c r="F15" s="48"/>
      <c r="G15" s="2"/>
      <c r="H15" s="6"/>
      <c r="I15" s="6"/>
      <c r="J15" s="6"/>
      <c r="K15" s="2"/>
      <c r="L15" s="6"/>
      <c r="M15" s="2"/>
      <c r="N15" s="5"/>
      <c r="O15" s="6"/>
    </row>
    <row r="16" spans="2:15" ht="15.75" thickBot="1" x14ac:dyDescent="0.3">
      <c r="B16" s="4">
        <v>2168</v>
      </c>
      <c r="C16" s="5" t="s">
        <v>6</v>
      </c>
      <c r="D16" s="6"/>
      <c r="E16" s="28"/>
      <c r="F16" s="48"/>
      <c r="G16" s="2"/>
      <c r="H16" s="6"/>
      <c r="I16" s="6"/>
      <c r="J16" s="6"/>
      <c r="K16" s="2"/>
      <c r="L16" s="6"/>
      <c r="M16" s="2"/>
      <c r="N16" s="5"/>
      <c r="O16" s="6"/>
    </row>
    <row r="17" spans="1:15" ht="18.75" x14ac:dyDescent="0.25">
      <c r="B17" s="4"/>
      <c r="C17" s="5"/>
      <c r="D17" s="31" t="s">
        <v>22</v>
      </c>
      <c r="E17" s="32"/>
      <c r="F17" s="49"/>
      <c r="G17" s="32"/>
      <c r="H17" s="33"/>
      <c r="I17" s="7"/>
      <c r="J17" s="31" t="s">
        <v>18</v>
      </c>
      <c r="K17" s="32"/>
      <c r="L17" s="32"/>
      <c r="M17" s="32"/>
      <c r="N17" s="37"/>
      <c r="O17" s="2"/>
    </row>
    <row r="18" spans="1:15" ht="19.5" thickBot="1" x14ac:dyDescent="0.3">
      <c r="B18" s="4"/>
      <c r="C18" s="86"/>
      <c r="D18" s="34">
        <v>6702</v>
      </c>
      <c r="E18" s="35"/>
      <c r="F18" s="50"/>
      <c r="G18" s="35"/>
      <c r="H18" s="36"/>
      <c r="I18" s="7"/>
      <c r="J18" s="34">
        <v>6710</v>
      </c>
      <c r="K18" s="35"/>
      <c r="L18" s="35"/>
      <c r="M18" s="35"/>
      <c r="N18" s="38"/>
      <c r="O18" s="7"/>
    </row>
    <row r="19" spans="1:15" ht="15.75" x14ac:dyDescent="0.25">
      <c r="B19" s="8"/>
      <c r="C19" s="51"/>
      <c r="D19" s="9" t="s">
        <v>326</v>
      </c>
      <c r="E19" s="52">
        <v>45261</v>
      </c>
      <c r="F19" s="59" t="s">
        <v>7</v>
      </c>
      <c r="G19" s="19">
        <v>45261</v>
      </c>
      <c r="H19" s="21" t="s">
        <v>8</v>
      </c>
      <c r="I19" s="39"/>
      <c r="J19" s="9" t="s">
        <v>326</v>
      </c>
      <c r="K19" s="24">
        <v>45261</v>
      </c>
      <c r="L19" s="59" t="s">
        <v>7</v>
      </c>
      <c r="M19" s="19">
        <v>45261</v>
      </c>
      <c r="N19" s="21" t="s">
        <v>8</v>
      </c>
      <c r="O19" s="62"/>
    </row>
    <row r="20" spans="1:15" ht="78.75" x14ac:dyDescent="0.25">
      <c r="B20" s="10"/>
      <c r="C20" s="11"/>
      <c r="D20" s="58" t="s">
        <v>9</v>
      </c>
      <c r="E20" s="53" t="s">
        <v>10</v>
      </c>
      <c r="F20" s="60" t="s">
        <v>11</v>
      </c>
      <c r="G20" s="55" t="s">
        <v>28</v>
      </c>
      <c r="H20" s="22" t="s">
        <v>12</v>
      </c>
      <c r="I20" s="30"/>
      <c r="J20" s="58" t="s">
        <v>9</v>
      </c>
      <c r="K20" s="25" t="s">
        <v>21</v>
      </c>
      <c r="L20" s="60" t="s">
        <v>11</v>
      </c>
      <c r="M20" s="55" t="s">
        <v>28</v>
      </c>
      <c r="N20" s="22" t="s">
        <v>12</v>
      </c>
      <c r="O20" s="63" t="s">
        <v>26</v>
      </c>
    </row>
    <row r="21" spans="1:15" ht="32.25" thickBot="1" x14ac:dyDescent="0.3">
      <c r="B21" s="12" t="s">
        <v>13</v>
      </c>
      <c r="C21" s="13" t="s">
        <v>14</v>
      </c>
      <c r="D21" s="14" t="s">
        <v>320</v>
      </c>
      <c r="E21" s="54" t="s">
        <v>27</v>
      </c>
      <c r="F21" s="61" t="s">
        <v>16</v>
      </c>
      <c r="G21" s="20" t="s">
        <v>19</v>
      </c>
      <c r="H21" s="23" t="s">
        <v>17</v>
      </c>
      <c r="I21" s="40"/>
      <c r="J21" s="14" t="s">
        <v>319</v>
      </c>
      <c r="K21" s="45" t="s">
        <v>15</v>
      </c>
      <c r="L21" s="61" t="s">
        <v>16</v>
      </c>
      <c r="M21" s="20" t="s">
        <v>20</v>
      </c>
      <c r="N21" s="23" t="s">
        <v>17</v>
      </c>
      <c r="O21" s="64"/>
    </row>
    <row r="22" spans="1:15" x14ac:dyDescent="0.25">
      <c r="A22" s="65">
        <v>1</v>
      </c>
      <c r="B22" s="66" t="s">
        <v>30</v>
      </c>
      <c r="C22" s="15" t="s">
        <v>31</v>
      </c>
      <c r="D22" s="88">
        <v>304330.28999999998</v>
      </c>
      <c r="E22" s="57">
        <v>177</v>
      </c>
      <c r="F22" s="17">
        <f>SUM(D22/E22)</f>
        <v>1719.3801694915253</v>
      </c>
      <c r="G22" s="67">
        <v>0</v>
      </c>
      <c r="H22" s="16">
        <f>SUM(F22*G22)</f>
        <v>0</v>
      </c>
      <c r="I22" s="68"/>
      <c r="J22" s="89">
        <v>12204.91</v>
      </c>
      <c r="K22" s="69">
        <v>60</v>
      </c>
      <c r="L22" s="16">
        <f>SUM(J22/K22)</f>
        <v>203.41516666666666</v>
      </c>
      <c r="M22" s="70">
        <v>0</v>
      </c>
      <c r="N22" s="71">
        <f>SUM(L22*M22)</f>
        <v>0</v>
      </c>
      <c r="O22" s="16">
        <f>SUM(H22+N22)</f>
        <v>0</v>
      </c>
    </row>
    <row r="23" spans="1:15" x14ac:dyDescent="0.25">
      <c r="A23" s="65">
        <v>2</v>
      </c>
      <c r="B23" s="66" t="s">
        <v>32</v>
      </c>
      <c r="C23" s="15" t="s">
        <v>33</v>
      </c>
      <c r="D23" s="88">
        <v>439713.3</v>
      </c>
      <c r="E23" s="57">
        <v>199</v>
      </c>
      <c r="F23" s="17">
        <f t="shared" ref="F23:F88" si="0">SUM(D23/E23)</f>
        <v>2209.6145728643214</v>
      </c>
      <c r="G23" s="67">
        <v>8</v>
      </c>
      <c r="H23" s="16">
        <f t="shared" ref="H23:H88" si="1">SUM(F23*G23)</f>
        <v>17676.916582914571</v>
      </c>
      <c r="I23" s="68"/>
      <c r="J23" s="89">
        <v>21390.28</v>
      </c>
      <c r="K23" s="18">
        <v>48</v>
      </c>
      <c r="L23" s="16">
        <f t="shared" ref="L23:L88" si="2">SUM(J23/K23)</f>
        <v>445.63083333333333</v>
      </c>
      <c r="M23" s="70">
        <v>1</v>
      </c>
      <c r="N23" s="71">
        <f t="shared" ref="N23:N88" si="3">SUM(L23*M23)</f>
        <v>445.63083333333333</v>
      </c>
      <c r="O23" s="16">
        <f t="shared" ref="O23:O88" si="4">SUM(H23+N23)</f>
        <v>18122.547416247904</v>
      </c>
    </row>
    <row r="24" spans="1:15" x14ac:dyDescent="0.25">
      <c r="A24" s="65">
        <v>3</v>
      </c>
      <c r="B24" s="66" t="s">
        <v>34</v>
      </c>
      <c r="C24" s="15" t="s">
        <v>35</v>
      </c>
      <c r="D24" s="88">
        <v>441302.66</v>
      </c>
      <c r="E24" s="57">
        <v>200</v>
      </c>
      <c r="F24" s="17">
        <f t="shared" si="0"/>
        <v>2206.5133000000001</v>
      </c>
      <c r="G24" s="67">
        <v>3</v>
      </c>
      <c r="H24" s="16">
        <f t="shared" si="1"/>
        <v>6619.5398999999998</v>
      </c>
      <c r="I24" s="68"/>
      <c r="J24" s="89">
        <v>32306.639999999999</v>
      </c>
      <c r="K24" s="18">
        <v>88</v>
      </c>
      <c r="L24" s="16">
        <f t="shared" si="2"/>
        <v>367.12090909090909</v>
      </c>
      <c r="M24" s="70">
        <v>0</v>
      </c>
      <c r="N24" s="71">
        <f t="shared" si="3"/>
        <v>0</v>
      </c>
      <c r="O24" s="16">
        <f t="shared" si="4"/>
        <v>6619.5398999999998</v>
      </c>
    </row>
    <row r="25" spans="1:15" x14ac:dyDescent="0.25">
      <c r="A25" s="65">
        <v>4</v>
      </c>
      <c r="B25" s="66" t="s">
        <v>36</v>
      </c>
      <c r="C25" s="15" t="s">
        <v>37</v>
      </c>
      <c r="D25" s="88">
        <v>455512.14</v>
      </c>
      <c r="E25" s="57">
        <v>191</v>
      </c>
      <c r="F25" s="17">
        <f t="shared" si="0"/>
        <v>2384.8803141361259</v>
      </c>
      <c r="G25" s="67">
        <v>0</v>
      </c>
      <c r="H25" s="16">
        <f t="shared" si="1"/>
        <v>0</v>
      </c>
      <c r="I25" s="68"/>
      <c r="J25" s="89">
        <v>25274.38</v>
      </c>
      <c r="K25" s="18">
        <v>84</v>
      </c>
      <c r="L25" s="16">
        <f t="shared" si="2"/>
        <v>300.8854761904762</v>
      </c>
      <c r="M25" s="70">
        <v>0</v>
      </c>
      <c r="N25" s="71">
        <f t="shared" si="3"/>
        <v>0</v>
      </c>
      <c r="O25" s="16">
        <f t="shared" si="4"/>
        <v>0</v>
      </c>
    </row>
    <row r="26" spans="1:15" x14ac:dyDescent="0.25">
      <c r="A26" s="65">
        <v>5</v>
      </c>
      <c r="B26" s="66" t="s">
        <v>38</v>
      </c>
      <c r="C26" s="15" t="s">
        <v>39</v>
      </c>
      <c r="D26" s="88">
        <v>182594.6</v>
      </c>
      <c r="E26" s="57">
        <v>117</v>
      </c>
      <c r="F26" s="17">
        <f t="shared" si="0"/>
        <v>1560.6376068376069</v>
      </c>
      <c r="G26" s="67">
        <v>0</v>
      </c>
      <c r="H26" s="16">
        <f t="shared" si="1"/>
        <v>0</v>
      </c>
      <c r="I26" s="68"/>
      <c r="J26" s="89">
        <v>8812.2800000000007</v>
      </c>
      <c r="K26" s="18">
        <v>12</v>
      </c>
      <c r="L26" s="16">
        <f t="shared" si="2"/>
        <v>734.35666666666668</v>
      </c>
      <c r="M26" s="70">
        <v>0</v>
      </c>
      <c r="N26" s="71">
        <f t="shared" si="3"/>
        <v>0</v>
      </c>
      <c r="O26" s="16">
        <f t="shared" si="4"/>
        <v>0</v>
      </c>
    </row>
    <row r="27" spans="1:15" x14ac:dyDescent="0.25">
      <c r="A27" s="65">
        <v>6</v>
      </c>
      <c r="B27" s="66" t="s">
        <v>40</v>
      </c>
      <c r="C27" s="15" t="s">
        <v>41</v>
      </c>
      <c r="D27" s="88">
        <v>942596.08</v>
      </c>
      <c r="E27" s="57">
        <v>564</v>
      </c>
      <c r="F27" s="17">
        <f t="shared" si="0"/>
        <v>1671.2696453900708</v>
      </c>
      <c r="G27" s="67">
        <v>9</v>
      </c>
      <c r="H27" s="16">
        <f t="shared" si="1"/>
        <v>15041.426808510638</v>
      </c>
      <c r="I27" s="68"/>
      <c r="J27" s="89">
        <v>40772.160000000003</v>
      </c>
      <c r="K27" s="18">
        <v>88</v>
      </c>
      <c r="L27" s="16">
        <f t="shared" si="2"/>
        <v>463.32000000000005</v>
      </c>
      <c r="M27" s="70">
        <v>0</v>
      </c>
      <c r="N27" s="71">
        <f t="shared" si="3"/>
        <v>0</v>
      </c>
      <c r="O27" s="16">
        <f t="shared" si="4"/>
        <v>15041.426808510638</v>
      </c>
    </row>
    <row r="28" spans="1:15" x14ac:dyDescent="0.25">
      <c r="A28" s="65">
        <v>7</v>
      </c>
      <c r="B28" s="66" t="s">
        <v>42</v>
      </c>
      <c r="C28" s="15" t="s">
        <v>43</v>
      </c>
      <c r="D28" s="88">
        <v>134696.79999999999</v>
      </c>
      <c r="E28" s="57">
        <v>72</v>
      </c>
      <c r="F28" s="17">
        <f t="shared" si="0"/>
        <v>1870.7888888888888</v>
      </c>
      <c r="G28" s="67">
        <v>0</v>
      </c>
      <c r="H28" s="16">
        <f t="shared" si="1"/>
        <v>0</v>
      </c>
      <c r="I28" s="68"/>
      <c r="J28" s="89">
        <v>12835.81</v>
      </c>
      <c r="K28" s="18">
        <v>11</v>
      </c>
      <c r="L28" s="16">
        <f t="shared" si="2"/>
        <v>1166.8918181818181</v>
      </c>
      <c r="M28" s="70">
        <v>0</v>
      </c>
      <c r="N28" s="71">
        <f t="shared" si="3"/>
        <v>0</v>
      </c>
      <c r="O28" s="16">
        <f t="shared" si="4"/>
        <v>0</v>
      </c>
    </row>
    <row r="29" spans="1:15" x14ac:dyDescent="0.25">
      <c r="A29" s="65">
        <v>8</v>
      </c>
      <c r="B29" s="66" t="s">
        <v>44</v>
      </c>
      <c r="C29" s="15" t="s">
        <v>45</v>
      </c>
      <c r="D29" s="88">
        <v>3757504.83</v>
      </c>
      <c r="E29" s="57">
        <v>2108</v>
      </c>
      <c r="F29" s="17">
        <f t="shared" si="0"/>
        <v>1782.4975474383302</v>
      </c>
      <c r="G29" s="67">
        <v>53</v>
      </c>
      <c r="H29" s="16">
        <f t="shared" si="1"/>
        <v>94472.370014231507</v>
      </c>
      <c r="I29" s="68"/>
      <c r="J29" s="89">
        <v>103792.8</v>
      </c>
      <c r="K29" s="18">
        <v>213</v>
      </c>
      <c r="L29" s="16">
        <f t="shared" si="2"/>
        <v>487.29014084507043</v>
      </c>
      <c r="M29" s="70">
        <v>0</v>
      </c>
      <c r="N29" s="71">
        <f t="shared" si="3"/>
        <v>0</v>
      </c>
      <c r="O29" s="16">
        <f t="shared" si="4"/>
        <v>94472.370014231507</v>
      </c>
    </row>
    <row r="30" spans="1:15" x14ac:dyDescent="0.25">
      <c r="A30" s="65">
        <v>9</v>
      </c>
      <c r="B30" s="66" t="s">
        <v>46</v>
      </c>
      <c r="C30" s="15" t="s">
        <v>47</v>
      </c>
      <c r="D30" s="88">
        <v>158347.18</v>
      </c>
      <c r="E30" s="57">
        <v>96</v>
      </c>
      <c r="F30" s="17">
        <f t="shared" si="0"/>
        <v>1649.4497916666667</v>
      </c>
      <c r="G30" s="67">
        <v>1</v>
      </c>
      <c r="H30" s="16">
        <f t="shared" si="1"/>
        <v>1649.4497916666667</v>
      </c>
      <c r="I30" s="68"/>
      <c r="J30" s="89">
        <v>5701.38</v>
      </c>
      <c r="K30" s="18">
        <v>6</v>
      </c>
      <c r="L30" s="16">
        <f t="shared" si="2"/>
        <v>950.23</v>
      </c>
      <c r="M30" s="70">
        <v>0</v>
      </c>
      <c r="N30" s="71">
        <f t="shared" si="3"/>
        <v>0</v>
      </c>
      <c r="O30" s="16">
        <f t="shared" si="4"/>
        <v>1649.4497916666667</v>
      </c>
    </row>
    <row r="31" spans="1:15" x14ac:dyDescent="0.25">
      <c r="A31" s="65">
        <v>10</v>
      </c>
      <c r="B31" s="66" t="s">
        <v>48</v>
      </c>
      <c r="C31" s="15" t="s">
        <v>49</v>
      </c>
      <c r="D31" s="88">
        <v>409756.27</v>
      </c>
      <c r="E31" s="57">
        <v>263</v>
      </c>
      <c r="F31" s="17">
        <f t="shared" si="0"/>
        <v>1558.0086311787072</v>
      </c>
      <c r="G31" s="67">
        <v>1</v>
      </c>
      <c r="H31" s="16">
        <f t="shared" si="1"/>
        <v>1558.0086311787072</v>
      </c>
      <c r="I31" s="68"/>
      <c r="J31" s="89">
        <v>10563.88</v>
      </c>
      <c r="K31" s="18">
        <v>13</v>
      </c>
      <c r="L31" s="16">
        <f t="shared" si="2"/>
        <v>812.6061538461538</v>
      </c>
      <c r="M31" s="70">
        <v>0</v>
      </c>
      <c r="N31" s="71">
        <f t="shared" si="3"/>
        <v>0</v>
      </c>
      <c r="O31" s="16">
        <f t="shared" si="4"/>
        <v>1558.0086311787072</v>
      </c>
    </row>
    <row r="32" spans="1:15" x14ac:dyDescent="0.25">
      <c r="A32" s="65">
        <v>11</v>
      </c>
      <c r="B32" s="66" t="s">
        <v>50</v>
      </c>
      <c r="C32" s="15" t="s">
        <v>51</v>
      </c>
      <c r="D32" s="88">
        <v>429471.6</v>
      </c>
      <c r="E32" s="57">
        <v>322</v>
      </c>
      <c r="F32" s="17">
        <f t="shared" si="0"/>
        <v>1333.7627329192546</v>
      </c>
      <c r="G32" s="67">
        <v>8</v>
      </c>
      <c r="H32" s="16">
        <f t="shared" si="1"/>
        <v>10670.101863354037</v>
      </c>
      <c r="I32" s="68"/>
      <c r="J32" s="89">
        <v>12405.91</v>
      </c>
      <c r="K32" s="18">
        <v>20</v>
      </c>
      <c r="L32" s="16">
        <f t="shared" si="2"/>
        <v>620.29549999999995</v>
      </c>
      <c r="M32" s="70">
        <v>0</v>
      </c>
      <c r="N32" s="71">
        <f t="shared" si="3"/>
        <v>0</v>
      </c>
      <c r="O32" s="16">
        <f t="shared" si="4"/>
        <v>10670.101863354037</v>
      </c>
    </row>
    <row r="33" spans="1:15" x14ac:dyDescent="0.25">
      <c r="A33" s="65">
        <v>12</v>
      </c>
      <c r="B33" s="66" t="s">
        <v>52</v>
      </c>
      <c r="C33" s="15" t="s">
        <v>53</v>
      </c>
      <c r="D33" s="88">
        <v>3360189.32</v>
      </c>
      <c r="E33" s="57">
        <v>1988</v>
      </c>
      <c r="F33" s="17">
        <f t="shared" si="0"/>
        <v>1690.2360764587524</v>
      </c>
      <c r="G33" s="67">
        <v>41</v>
      </c>
      <c r="H33" s="16">
        <f t="shared" si="1"/>
        <v>69299.679134808845</v>
      </c>
      <c r="I33" s="68"/>
      <c r="J33" s="89">
        <v>106659.8</v>
      </c>
      <c r="K33" s="18">
        <v>174</v>
      </c>
      <c r="L33" s="16">
        <f t="shared" si="2"/>
        <v>612.98735632183912</v>
      </c>
      <c r="M33" s="70">
        <v>5</v>
      </c>
      <c r="N33" s="71">
        <f t="shared" si="3"/>
        <v>3064.9367816091954</v>
      </c>
      <c r="O33" s="16">
        <f t="shared" si="4"/>
        <v>72364.615916418043</v>
      </c>
    </row>
    <row r="34" spans="1:15" x14ac:dyDescent="0.25">
      <c r="A34" s="65">
        <v>13</v>
      </c>
      <c r="B34" s="66" t="s">
        <v>54</v>
      </c>
      <c r="C34" s="15" t="s">
        <v>55</v>
      </c>
      <c r="D34" s="88">
        <v>918459.11</v>
      </c>
      <c r="E34" s="57">
        <v>621</v>
      </c>
      <c r="F34" s="17">
        <f t="shared" si="0"/>
        <v>1479.0001771336554</v>
      </c>
      <c r="G34" s="67">
        <v>11</v>
      </c>
      <c r="H34" s="16">
        <f t="shared" si="1"/>
        <v>16269.00194847021</v>
      </c>
      <c r="I34" s="68"/>
      <c r="J34" s="89">
        <v>25730.09</v>
      </c>
      <c r="K34" s="18">
        <v>64</v>
      </c>
      <c r="L34" s="16">
        <f t="shared" si="2"/>
        <v>402.03265625</v>
      </c>
      <c r="M34" s="70">
        <v>0</v>
      </c>
      <c r="N34" s="71">
        <f t="shared" si="3"/>
        <v>0</v>
      </c>
      <c r="O34" s="16">
        <f t="shared" si="4"/>
        <v>16269.00194847021</v>
      </c>
    </row>
    <row r="35" spans="1:15" x14ac:dyDescent="0.25">
      <c r="A35" s="65">
        <v>14</v>
      </c>
      <c r="B35" s="66" t="s">
        <v>56</v>
      </c>
      <c r="C35" s="15" t="s">
        <v>57</v>
      </c>
      <c r="D35" s="88">
        <v>492343.18</v>
      </c>
      <c r="E35" s="57">
        <v>293</v>
      </c>
      <c r="F35" s="17">
        <f t="shared" si="0"/>
        <v>1680.3521501706484</v>
      </c>
      <c r="G35" s="67">
        <v>3</v>
      </c>
      <c r="H35" s="16">
        <f t="shared" si="1"/>
        <v>5041.0564505119455</v>
      </c>
      <c r="I35" s="68"/>
      <c r="J35" s="89">
        <v>16919.91</v>
      </c>
      <c r="K35" s="18">
        <v>20</v>
      </c>
      <c r="L35" s="16">
        <f t="shared" si="2"/>
        <v>845.99549999999999</v>
      </c>
      <c r="M35" s="70">
        <v>0</v>
      </c>
      <c r="N35" s="71">
        <f t="shared" si="3"/>
        <v>0</v>
      </c>
      <c r="O35" s="16">
        <f t="shared" si="4"/>
        <v>5041.0564505119455</v>
      </c>
    </row>
    <row r="36" spans="1:15" x14ac:dyDescent="0.25">
      <c r="A36" s="65">
        <v>15</v>
      </c>
      <c r="B36" s="66" t="s">
        <v>58</v>
      </c>
      <c r="C36" s="15" t="s">
        <v>59</v>
      </c>
      <c r="D36" s="88">
        <v>197263.84</v>
      </c>
      <c r="E36" s="57">
        <v>104</v>
      </c>
      <c r="F36" s="17">
        <f t="shared" si="0"/>
        <v>1896.7676923076922</v>
      </c>
      <c r="G36" s="29">
        <v>0</v>
      </c>
      <c r="H36" s="16">
        <f t="shared" si="1"/>
        <v>0</v>
      </c>
      <c r="I36" s="41"/>
      <c r="J36" s="89">
        <v>6244.81</v>
      </c>
      <c r="K36" s="18">
        <v>0</v>
      </c>
      <c r="L36" s="16">
        <v>0</v>
      </c>
      <c r="M36" s="44">
        <v>0</v>
      </c>
      <c r="N36" s="71">
        <f t="shared" si="3"/>
        <v>0</v>
      </c>
      <c r="O36" s="16">
        <f t="shared" si="4"/>
        <v>0</v>
      </c>
    </row>
    <row r="37" spans="1:15" x14ac:dyDescent="0.25">
      <c r="A37" s="65">
        <v>16</v>
      </c>
      <c r="B37" s="66" t="s">
        <v>60</v>
      </c>
      <c r="C37" s="15" t="s">
        <v>61</v>
      </c>
      <c r="D37" s="88">
        <v>357211.07</v>
      </c>
      <c r="E37" s="57">
        <v>144</v>
      </c>
      <c r="F37" s="17">
        <f t="shared" si="0"/>
        <v>2480.6324305555554</v>
      </c>
      <c r="G37" s="72">
        <v>0</v>
      </c>
      <c r="H37" s="16">
        <f t="shared" si="1"/>
        <v>0</v>
      </c>
      <c r="I37" s="73"/>
      <c r="J37" s="89">
        <v>9654.18</v>
      </c>
      <c r="K37" s="18">
        <v>0</v>
      </c>
      <c r="L37" s="16">
        <v>0</v>
      </c>
      <c r="M37" s="74">
        <v>0</v>
      </c>
      <c r="N37" s="71">
        <f t="shared" si="3"/>
        <v>0</v>
      </c>
      <c r="O37" s="16">
        <f t="shared" si="4"/>
        <v>0</v>
      </c>
    </row>
    <row r="38" spans="1:15" x14ac:dyDescent="0.25">
      <c r="A38" s="65">
        <v>17</v>
      </c>
      <c r="B38" s="66" t="s">
        <v>62</v>
      </c>
      <c r="C38" s="15" t="s">
        <v>63</v>
      </c>
      <c r="D38" s="88">
        <v>860554.48</v>
      </c>
      <c r="E38" s="57">
        <v>698</v>
      </c>
      <c r="F38" s="17">
        <f t="shared" si="0"/>
        <v>1232.8860744985673</v>
      </c>
      <c r="G38" s="67">
        <v>0</v>
      </c>
      <c r="H38" s="16">
        <f t="shared" si="1"/>
        <v>0</v>
      </c>
      <c r="I38" s="68"/>
      <c r="J38" s="89">
        <v>17713.39</v>
      </c>
      <c r="K38" s="18">
        <v>0</v>
      </c>
      <c r="L38" s="16">
        <v>0</v>
      </c>
      <c r="M38" s="70">
        <v>0</v>
      </c>
      <c r="N38" s="71">
        <f t="shared" si="3"/>
        <v>0</v>
      </c>
      <c r="O38" s="16">
        <f t="shared" si="4"/>
        <v>0</v>
      </c>
    </row>
    <row r="39" spans="1:15" x14ac:dyDescent="0.25">
      <c r="A39" s="65">
        <v>18</v>
      </c>
      <c r="B39" s="66" t="s">
        <v>64</v>
      </c>
      <c r="C39" s="15" t="s">
        <v>65</v>
      </c>
      <c r="D39" s="88">
        <v>10958.34</v>
      </c>
      <c r="E39" s="57">
        <v>10</v>
      </c>
      <c r="F39" s="17">
        <f t="shared" si="0"/>
        <v>1095.8340000000001</v>
      </c>
      <c r="G39" s="67">
        <v>0</v>
      </c>
      <c r="H39" s="16">
        <f t="shared" si="1"/>
        <v>0</v>
      </c>
      <c r="I39" s="68"/>
      <c r="J39" s="89"/>
      <c r="K39" s="18">
        <v>0</v>
      </c>
      <c r="L39" s="16">
        <v>0</v>
      </c>
      <c r="M39" s="70">
        <v>0</v>
      </c>
      <c r="N39" s="71">
        <f t="shared" si="3"/>
        <v>0</v>
      </c>
      <c r="O39" s="16">
        <f t="shared" si="4"/>
        <v>0</v>
      </c>
    </row>
    <row r="40" spans="1:15" x14ac:dyDescent="0.25">
      <c r="A40" s="65">
        <v>19</v>
      </c>
      <c r="B40" s="87">
        <v>446700</v>
      </c>
      <c r="C40" s="15" t="s">
        <v>321</v>
      </c>
      <c r="D40" s="88">
        <v>15348.6</v>
      </c>
      <c r="E40" s="57">
        <v>0</v>
      </c>
      <c r="F40" s="17"/>
      <c r="G40" s="67">
        <v>0</v>
      </c>
      <c r="H40" s="16"/>
      <c r="I40" s="68"/>
      <c r="J40" s="89"/>
      <c r="K40" s="18">
        <v>0</v>
      </c>
      <c r="L40" s="16"/>
      <c r="M40" s="70">
        <v>0</v>
      </c>
      <c r="N40" s="71"/>
      <c r="O40" s="16"/>
    </row>
    <row r="41" spans="1:15" x14ac:dyDescent="0.25">
      <c r="A41" s="65">
        <v>20</v>
      </c>
      <c r="B41" s="87">
        <v>448700</v>
      </c>
      <c r="C41" s="15" t="s">
        <v>322</v>
      </c>
      <c r="D41" s="88">
        <v>25634.7</v>
      </c>
      <c r="E41" s="57">
        <v>0</v>
      </c>
      <c r="F41" s="17"/>
      <c r="G41" s="67">
        <v>0</v>
      </c>
      <c r="H41" s="16"/>
      <c r="I41" s="68"/>
      <c r="J41" s="89"/>
      <c r="K41" s="18">
        <v>0</v>
      </c>
      <c r="L41" s="16"/>
      <c r="M41" s="70">
        <v>0</v>
      </c>
      <c r="N41" s="71"/>
      <c r="O41" s="16"/>
    </row>
    <row r="42" spans="1:15" x14ac:dyDescent="0.25">
      <c r="A42" s="65">
        <v>21</v>
      </c>
      <c r="B42" s="66" t="s">
        <v>66</v>
      </c>
      <c r="C42" s="15" t="s">
        <v>67</v>
      </c>
      <c r="D42" s="88">
        <v>126132.78</v>
      </c>
      <c r="E42" s="57">
        <v>93</v>
      </c>
      <c r="F42" s="17">
        <f t="shared" si="0"/>
        <v>1356.2664516129032</v>
      </c>
      <c r="G42" s="67">
        <v>1</v>
      </c>
      <c r="H42" s="16">
        <f t="shared" si="1"/>
        <v>1356.2664516129032</v>
      </c>
      <c r="I42" s="68"/>
      <c r="J42" s="89">
        <v>5794.42</v>
      </c>
      <c r="K42" s="18">
        <v>8</v>
      </c>
      <c r="L42" s="16">
        <f t="shared" si="2"/>
        <v>724.30250000000001</v>
      </c>
      <c r="M42" s="70">
        <v>0</v>
      </c>
      <c r="N42" s="71">
        <f t="shared" si="3"/>
        <v>0</v>
      </c>
      <c r="O42" s="16">
        <f t="shared" si="4"/>
        <v>1356.2664516129032</v>
      </c>
    </row>
    <row r="43" spans="1:15" x14ac:dyDescent="0.25">
      <c r="A43" s="65">
        <v>22</v>
      </c>
      <c r="B43" s="66" t="s">
        <v>68</v>
      </c>
      <c r="C43" s="15" t="s">
        <v>69</v>
      </c>
      <c r="D43" s="88">
        <v>227024.11</v>
      </c>
      <c r="E43" s="57">
        <v>126</v>
      </c>
      <c r="F43" s="17">
        <f t="shared" si="0"/>
        <v>1801.7786507936507</v>
      </c>
      <c r="G43" s="67">
        <v>0</v>
      </c>
      <c r="H43" s="16">
        <f t="shared" si="1"/>
        <v>0</v>
      </c>
      <c r="I43" s="68"/>
      <c r="J43" s="89">
        <v>5989.3</v>
      </c>
      <c r="K43" s="18">
        <v>13</v>
      </c>
      <c r="L43" s="16">
        <f t="shared" si="2"/>
        <v>460.71538461538461</v>
      </c>
      <c r="M43" s="70">
        <v>0</v>
      </c>
      <c r="N43" s="71">
        <f t="shared" si="3"/>
        <v>0</v>
      </c>
      <c r="O43" s="16">
        <f t="shared" si="4"/>
        <v>0</v>
      </c>
    </row>
    <row r="44" spans="1:15" x14ac:dyDescent="0.25">
      <c r="A44" s="65">
        <v>23</v>
      </c>
      <c r="B44" s="66" t="s">
        <v>70</v>
      </c>
      <c r="C44" s="15" t="s">
        <v>71</v>
      </c>
      <c r="D44" s="88">
        <v>664822.63</v>
      </c>
      <c r="E44" s="57">
        <v>447</v>
      </c>
      <c r="F44" s="17">
        <f t="shared" si="0"/>
        <v>1487.2989485458613</v>
      </c>
      <c r="G44" s="67">
        <v>3</v>
      </c>
      <c r="H44" s="16">
        <f t="shared" si="1"/>
        <v>4461.8968456375842</v>
      </c>
      <c r="I44" s="68"/>
      <c r="J44" s="89">
        <v>41642.31</v>
      </c>
      <c r="K44" s="18">
        <v>81</v>
      </c>
      <c r="L44" s="16">
        <f t="shared" si="2"/>
        <v>514.1025925925926</v>
      </c>
      <c r="M44" s="70">
        <v>0</v>
      </c>
      <c r="N44" s="71">
        <f t="shared" si="3"/>
        <v>0</v>
      </c>
      <c r="O44" s="16">
        <f t="shared" si="4"/>
        <v>4461.8968456375842</v>
      </c>
    </row>
    <row r="45" spans="1:15" x14ac:dyDescent="0.25">
      <c r="A45" s="65">
        <v>24</v>
      </c>
      <c r="B45" s="66" t="s">
        <v>72</v>
      </c>
      <c r="C45" s="15" t="s">
        <v>73</v>
      </c>
      <c r="D45" s="88">
        <v>114098.35</v>
      </c>
      <c r="E45" s="57">
        <v>48</v>
      </c>
      <c r="F45" s="17">
        <f t="shared" si="0"/>
        <v>2377.0489583333333</v>
      </c>
      <c r="G45" s="67">
        <v>0</v>
      </c>
      <c r="H45" s="16">
        <f t="shared" si="1"/>
        <v>0</v>
      </c>
      <c r="I45" s="68"/>
      <c r="J45" s="89">
        <v>9226.85</v>
      </c>
      <c r="K45" s="18">
        <v>4</v>
      </c>
      <c r="L45" s="16">
        <f t="shared" si="2"/>
        <v>2306.7125000000001</v>
      </c>
      <c r="M45" s="70">
        <v>0</v>
      </c>
      <c r="N45" s="71">
        <f t="shared" si="3"/>
        <v>0</v>
      </c>
      <c r="O45" s="16">
        <f t="shared" si="4"/>
        <v>0</v>
      </c>
    </row>
    <row r="46" spans="1:15" x14ac:dyDescent="0.25">
      <c r="A46" s="65">
        <v>25</v>
      </c>
      <c r="B46" s="66" t="s">
        <v>74</v>
      </c>
      <c r="C46" s="15" t="s">
        <v>75</v>
      </c>
      <c r="D46" s="88">
        <v>203834.21</v>
      </c>
      <c r="E46" s="57">
        <v>121</v>
      </c>
      <c r="F46" s="17">
        <f t="shared" si="0"/>
        <v>1684.5802479338843</v>
      </c>
      <c r="G46" s="67">
        <v>0</v>
      </c>
      <c r="H46" s="16">
        <f t="shared" si="1"/>
        <v>0</v>
      </c>
      <c r="I46" s="68"/>
      <c r="J46" s="89">
        <v>7467.72</v>
      </c>
      <c r="K46" s="18">
        <v>7</v>
      </c>
      <c r="L46" s="16">
        <f t="shared" si="2"/>
        <v>1066.8171428571429</v>
      </c>
      <c r="M46" s="70">
        <v>0</v>
      </c>
      <c r="N46" s="71">
        <f t="shared" si="3"/>
        <v>0</v>
      </c>
      <c r="O46" s="16">
        <f t="shared" si="4"/>
        <v>0</v>
      </c>
    </row>
    <row r="47" spans="1:15" x14ac:dyDescent="0.25">
      <c r="A47" s="65">
        <v>26</v>
      </c>
      <c r="B47" s="66" t="s">
        <v>76</v>
      </c>
      <c r="C47" s="15" t="s">
        <v>77</v>
      </c>
      <c r="D47" s="88">
        <v>116714.78</v>
      </c>
      <c r="E47" s="57">
        <v>75</v>
      </c>
      <c r="F47" s="17">
        <f t="shared" si="0"/>
        <v>1556.1970666666666</v>
      </c>
      <c r="G47" s="67">
        <v>0</v>
      </c>
      <c r="H47" s="16">
        <f t="shared" si="1"/>
        <v>0</v>
      </c>
      <c r="I47" s="68"/>
      <c r="J47" s="89">
        <v>3613.1</v>
      </c>
      <c r="K47" s="18">
        <v>1</v>
      </c>
      <c r="L47" s="16">
        <f t="shared" si="2"/>
        <v>3613.1</v>
      </c>
      <c r="M47" s="70">
        <v>0</v>
      </c>
      <c r="N47" s="71">
        <f t="shared" si="3"/>
        <v>0</v>
      </c>
      <c r="O47" s="16">
        <f t="shared" si="4"/>
        <v>0</v>
      </c>
    </row>
    <row r="48" spans="1:15" x14ac:dyDescent="0.25">
      <c r="A48" s="65">
        <v>27</v>
      </c>
      <c r="B48" s="66" t="s">
        <v>78</v>
      </c>
      <c r="C48" s="15" t="s">
        <v>79</v>
      </c>
      <c r="D48" s="88">
        <v>106570.82</v>
      </c>
      <c r="E48" s="57">
        <v>60</v>
      </c>
      <c r="F48" s="17">
        <f t="shared" si="0"/>
        <v>1776.1803333333335</v>
      </c>
      <c r="G48" s="67">
        <v>0</v>
      </c>
      <c r="H48" s="16">
        <f t="shared" si="1"/>
        <v>0</v>
      </c>
      <c r="I48" s="68"/>
      <c r="J48" s="89">
        <v>7449.09</v>
      </c>
      <c r="K48" s="18">
        <v>19</v>
      </c>
      <c r="L48" s="16">
        <f t="shared" si="2"/>
        <v>392.05736842105262</v>
      </c>
      <c r="M48" s="70">
        <v>0</v>
      </c>
      <c r="N48" s="71">
        <f t="shared" si="3"/>
        <v>0</v>
      </c>
      <c r="O48" s="16">
        <f t="shared" si="4"/>
        <v>0</v>
      </c>
    </row>
    <row r="49" spans="1:15" x14ac:dyDescent="0.25">
      <c r="A49" s="65">
        <v>28</v>
      </c>
      <c r="B49" s="66" t="s">
        <v>80</v>
      </c>
      <c r="C49" s="15" t="s">
        <v>81</v>
      </c>
      <c r="D49" s="88">
        <v>381523.12</v>
      </c>
      <c r="E49" s="57">
        <v>203</v>
      </c>
      <c r="F49" s="17">
        <f t="shared" si="0"/>
        <v>1879.424236453202</v>
      </c>
      <c r="G49" s="67">
        <v>18</v>
      </c>
      <c r="H49" s="16">
        <f t="shared" si="1"/>
        <v>33829.636256157639</v>
      </c>
      <c r="I49" s="68"/>
      <c r="J49" s="89">
        <v>34485.56</v>
      </c>
      <c r="K49" s="18">
        <v>91</v>
      </c>
      <c r="L49" s="16">
        <f t="shared" si="2"/>
        <v>378.96219780219775</v>
      </c>
      <c r="M49" s="70">
        <v>0</v>
      </c>
      <c r="N49" s="71">
        <f t="shared" si="3"/>
        <v>0</v>
      </c>
      <c r="O49" s="16">
        <f t="shared" si="4"/>
        <v>33829.636256157639</v>
      </c>
    </row>
    <row r="50" spans="1:15" x14ac:dyDescent="0.25">
      <c r="A50" s="65">
        <v>29</v>
      </c>
      <c r="B50" s="66" t="s">
        <v>82</v>
      </c>
      <c r="C50" s="15" t="s">
        <v>83</v>
      </c>
      <c r="D50" s="88">
        <v>161236.51</v>
      </c>
      <c r="E50" s="57">
        <v>78</v>
      </c>
      <c r="F50" s="17">
        <f t="shared" si="0"/>
        <v>2067.1347435897437</v>
      </c>
      <c r="G50" s="67">
        <v>0</v>
      </c>
      <c r="H50" s="16">
        <f t="shared" si="1"/>
        <v>0</v>
      </c>
      <c r="I50" s="68"/>
      <c r="J50" s="89">
        <v>13642.32</v>
      </c>
      <c r="K50" s="18">
        <v>16</v>
      </c>
      <c r="L50" s="16">
        <f t="shared" si="2"/>
        <v>852.64499999999998</v>
      </c>
      <c r="M50" s="70">
        <v>0</v>
      </c>
      <c r="N50" s="71">
        <f t="shared" si="3"/>
        <v>0</v>
      </c>
      <c r="O50" s="16">
        <f t="shared" si="4"/>
        <v>0</v>
      </c>
    </row>
    <row r="51" spans="1:15" x14ac:dyDescent="0.25">
      <c r="A51" s="65">
        <v>30</v>
      </c>
      <c r="B51" s="66" t="s">
        <v>84</v>
      </c>
      <c r="C51" s="15" t="s">
        <v>85</v>
      </c>
      <c r="D51" s="88">
        <v>428728.93</v>
      </c>
      <c r="E51" s="57">
        <v>351</v>
      </c>
      <c r="F51" s="17">
        <f t="shared" si="0"/>
        <v>1221.449943019943</v>
      </c>
      <c r="G51" s="67">
        <v>6</v>
      </c>
      <c r="H51" s="16">
        <f t="shared" si="1"/>
        <v>7328.6996581196581</v>
      </c>
      <c r="I51" s="68"/>
      <c r="J51" s="89">
        <v>23816.95</v>
      </c>
      <c r="K51" s="18">
        <v>23</v>
      </c>
      <c r="L51" s="16">
        <f t="shared" si="2"/>
        <v>1035.5195652173913</v>
      </c>
      <c r="M51" s="70">
        <v>0</v>
      </c>
      <c r="N51" s="71">
        <f t="shared" si="3"/>
        <v>0</v>
      </c>
      <c r="O51" s="16">
        <f t="shared" si="4"/>
        <v>7328.6996581196581</v>
      </c>
    </row>
    <row r="52" spans="1:15" x14ac:dyDescent="0.25">
      <c r="A52" s="65">
        <v>31</v>
      </c>
      <c r="B52" s="66" t="s">
        <v>86</v>
      </c>
      <c r="C52" s="15" t="s">
        <v>87</v>
      </c>
      <c r="D52" s="88">
        <v>180574.18</v>
      </c>
      <c r="E52" s="57">
        <v>88</v>
      </c>
      <c r="F52" s="17">
        <f t="shared" si="0"/>
        <v>2051.9793181818181</v>
      </c>
      <c r="G52" s="67">
        <v>4</v>
      </c>
      <c r="H52" s="16">
        <f t="shared" si="1"/>
        <v>8207.9172727272726</v>
      </c>
      <c r="I52" s="68"/>
      <c r="J52" s="89">
        <v>9209.65</v>
      </c>
      <c r="K52" s="18">
        <v>13</v>
      </c>
      <c r="L52" s="16">
        <f t="shared" si="2"/>
        <v>708.43461538461531</v>
      </c>
      <c r="M52" s="70">
        <v>2</v>
      </c>
      <c r="N52" s="71">
        <f t="shared" si="3"/>
        <v>1416.8692307692306</v>
      </c>
      <c r="O52" s="16">
        <f t="shared" si="4"/>
        <v>9624.7865034965034</v>
      </c>
    </row>
    <row r="53" spans="1:15" x14ac:dyDescent="0.25">
      <c r="A53" s="65">
        <v>32</v>
      </c>
      <c r="B53" s="66" t="s">
        <v>88</v>
      </c>
      <c r="C53" s="15" t="s">
        <v>89</v>
      </c>
      <c r="D53" s="88">
        <v>341812.76</v>
      </c>
      <c r="E53" s="57">
        <v>268</v>
      </c>
      <c r="F53" s="17">
        <f t="shared" si="0"/>
        <v>1275.4207462686568</v>
      </c>
      <c r="G53" s="67">
        <v>0</v>
      </c>
      <c r="H53" s="16">
        <f t="shared" si="1"/>
        <v>0</v>
      </c>
      <c r="I53" s="68"/>
      <c r="J53" s="89">
        <v>16352.44</v>
      </c>
      <c r="K53" s="18">
        <v>20</v>
      </c>
      <c r="L53" s="16">
        <f t="shared" si="2"/>
        <v>817.62200000000007</v>
      </c>
      <c r="M53" s="70">
        <v>0</v>
      </c>
      <c r="N53" s="71">
        <f t="shared" si="3"/>
        <v>0</v>
      </c>
      <c r="O53" s="16">
        <f t="shared" si="4"/>
        <v>0</v>
      </c>
    </row>
    <row r="54" spans="1:15" x14ac:dyDescent="0.25">
      <c r="A54" s="65">
        <v>33</v>
      </c>
      <c r="B54" s="66" t="s">
        <v>90</v>
      </c>
      <c r="C54" s="15" t="s">
        <v>91</v>
      </c>
      <c r="D54" s="88">
        <v>120536.55</v>
      </c>
      <c r="E54" s="57">
        <v>52</v>
      </c>
      <c r="F54" s="17">
        <f t="shared" si="0"/>
        <v>2318.0105769230768</v>
      </c>
      <c r="G54" s="67">
        <v>0</v>
      </c>
      <c r="H54" s="16">
        <f t="shared" si="1"/>
        <v>0</v>
      </c>
      <c r="I54" s="68"/>
      <c r="J54" s="89">
        <v>6110.34</v>
      </c>
      <c r="K54" s="18">
        <v>50</v>
      </c>
      <c r="L54" s="16">
        <f t="shared" si="2"/>
        <v>122.2068</v>
      </c>
      <c r="M54" s="70">
        <v>0</v>
      </c>
      <c r="N54" s="71">
        <f t="shared" si="3"/>
        <v>0</v>
      </c>
      <c r="O54" s="16">
        <f t="shared" si="4"/>
        <v>0</v>
      </c>
    </row>
    <row r="55" spans="1:15" x14ac:dyDescent="0.25">
      <c r="A55" s="65">
        <v>34</v>
      </c>
      <c r="B55" s="66" t="s">
        <v>92</v>
      </c>
      <c r="C55" s="15" t="s">
        <v>93</v>
      </c>
      <c r="D55" s="88">
        <v>318539.53000000003</v>
      </c>
      <c r="E55" s="57">
        <v>109</v>
      </c>
      <c r="F55" s="17">
        <f t="shared" si="0"/>
        <v>2922.3810091743121</v>
      </c>
      <c r="G55" s="29">
        <v>0</v>
      </c>
      <c r="H55" s="17">
        <f t="shared" si="1"/>
        <v>0</v>
      </c>
      <c r="I55" s="41"/>
      <c r="J55" s="89">
        <v>38512.79</v>
      </c>
      <c r="K55" s="18">
        <v>46</v>
      </c>
      <c r="L55" s="17">
        <f t="shared" si="2"/>
        <v>837.23456521739138</v>
      </c>
      <c r="M55" s="44">
        <v>0</v>
      </c>
      <c r="N55" s="56">
        <f t="shared" si="3"/>
        <v>0</v>
      </c>
      <c r="O55" s="17">
        <f t="shared" si="4"/>
        <v>0</v>
      </c>
    </row>
    <row r="56" spans="1:15" x14ac:dyDescent="0.25">
      <c r="A56" s="65">
        <v>35</v>
      </c>
      <c r="B56" s="66">
        <v>1002000</v>
      </c>
      <c r="C56" s="15" t="s">
        <v>94</v>
      </c>
      <c r="D56" s="88">
        <v>515962.82</v>
      </c>
      <c r="E56" s="57">
        <v>288</v>
      </c>
      <c r="F56" s="17">
        <f t="shared" si="0"/>
        <v>1791.5375694444444</v>
      </c>
      <c r="G56" s="29">
        <v>1</v>
      </c>
      <c r="H56" s="17">
        <f t="shared" si="1"/>
        <v>1791.5375694444444</v>
      </c>
      <c r="I56" s="41"/>
      <c r="J56" s="89">
        <v>31760.47</v>
      </c>
      <c r="K56" s="18">
        <v>66</v>
      </c>
      <c r="L56" s="17">
        <f t="shared" si="2"/>
        <v>481.21924242424245</v>
      </c>
      <c r="M56" s="44">
        <v>0</v>
      </c>
      <c r="N56" s="56">
        <f t="shared" si="3"/>
        <v>0</v>
      </c>
      <c r="O56" s="17">
        <f t="shared" si="4"/>
        <v>1791.5375694444444</v>
      </c>
    </row>
    <row r="57" spans="1:15" x14ac:dyDescent="0.25">
      <c r="A57" s="65">
        <v>36</v>
      </c>
      <c r="B57" s="66">
        <v>1003000</v>
      </c>
      <c r="C57" s="15" t="s">
        <v>95</v>
      </c>
      <c r="D57" s="88">
        <v>181611</v>
      </c>
      <c r="E57" s="57">
        <v>98</v>
      </c>
      <c r="F57" s="17">
        <f t="shared" si="0"/>
        <v>1853.1734693877552</v>
      </c>
      <c r="G57" s="29">
        <v>2</v>
      </c>
      <c r="H57" s="17">
        <f t="shared" si="1"/>
        <v>3706.3469387755104</v>
      </c>
      <c r="I57" s="41"/>
      <c r="J57" s="89">
        <v>8212.14</v>
      </c>
      <c r="K57" s="18">
        <v>30</v>
      </c>
      <c r="L57" s="17">
        <f t="shared" si="2"/>
        <v>273.738</v>
      </c>
      <c r="M57" s="44">
        <v>0</v>
      </c>
      <c r="N57" s="56">
        <f t="shared" si="3"/>
        <v>0</v>
      </c>
      <c r="O57" s="17">
        <f t="shared" si="4"/>
        <v>3706.3469387755104</v>
      </c>
    </row>
    <row r="58" spans="1:15" x14ac:dyDescent="0.25">
      <c r="A58" s="65">
        <v>37</v>
      </c>
      <c r="B58" s="18">
        <v>1101000</v>
      </c>
      <c r="C58" s="15" t="s">
        <v>96</v>
      </c>
      <c r="D58" s="88">
        <v>275888.55</v>
      </c>
      <c r="E58" s="57">
        <v>115</v>
      </c>
      <c r="F58" s="17">
        <f t="shared" si="0"/>
        <v>2399.0308695652175</v>
      </c>
      <c r="G58" s="29">
        <v>0</v>
      </c>
      <c r="H58" s="17">
        <f t="shared" si="1"/>
        <v>0</v>
      </c>
      <c r="I58" s="41"/>
      <c r="J58" s="89">
        <v>29292.75</v>
      </c>
      <c r="K58" s="18">
        <v>33</v>
      </c>
      <c r="L58" s="17">
        <f t="shared" si="2"/>
        <v>887.65909090909088</v>
      </c>
      <c r="M58" s="44">
        <v>0</v>
      </c>
      <c r="N58" s="56">
        <f t="shared" si="3"/>
        <v>0</v>
      </c>
      <c r="O58" s="17">
        <f t="shared" si="4"/>
        <v>0</v>
      </c>
    </row>
    <row r="59" spans="1:15" x14ac:dyDescent="0.25">
      <c r="A59" s="65">
        <v>38</v>
      </c>
      <c r="B59" s="18">
        <v>1104000</v>
      </c>
      <c r="C59" s="15" t="s">
        <v>97</v>
      </c>
      <c r="D59" s="88">
        <v>206909.25</v>
      </c>
      <c r="E59" s="57">
        <v>157</v>
      </c>
      <c r="F59" s="17">
        <f t="shared" si="0"/>
        <v>1317.8933121019109</v>
      </c>
      <c r="G59" s="29">
        <v>2</v>
      </c>
      <c r="H59" s="17">
        <f t="shared" si="1"/>
        <v>2635.7866242038217</v>
      </c>
      <c r="I59" s="41"/>
      <c r="J59" s="89">
        <v>13034.4</v>
      </c>
      <c r="K59" s="18">
        <v>28</v>
      </c>
      <c r="L59" s="17">
        <f t="shared" si="2"/>
        <v>465.51428571428568</v>
      </c>
      <c r="M59" s="44">
        <v>0</v>
      </c>
      <c r="N59" s="56">
        <f t="shared" si="3"/>
        <v>0</v>
      </c>
      <c r="O59" s="17">
        <f t="shared" si="4"/>
        <v>2635.7866242038217</v>
      </c>
    </row>
    <row r="60" spans="1:15" x14ac:dyDescent="0.25">
      <c r="A60" s="65">
        <v>39</v>
      </c>
      <c r="B60" s="18">
        <v>1106000</v>
      </c>
      <c r="C60" s="15" t="s">
        <v>98</v>
      </c>
      <c r="D60" s="88">
        <v>179646.78</v>
      </c>
      <c r="E60" s="57">
        <v>95</v>
      </c>
      <c r="F60" s="17">
        <f t="shared" si="0"/>
        <v>1891.0187368421052</v>
      </c>
      <c r="G60" s="29">
        <v>1</v>
      </c>
      <c r="H60" s="17">
        <f t="shared" si="1"/>
        <v>1891.0187368421052</v>
      </c>
      <c r="I60" s="41"/>
      <c r="J60" s="89">
        <v>7113.46</v>
      </c>
      <c r="K60" s="18">
        <v>21</v>
      </c>
      <c r="L60" s="17">
        <f t="shared" si="2"/>
        <v>338.73619047619047</v>
      </c>
      <c r="M60" s="44">
        <v>0</v>
      </c>
      <c r="N60" s="56">
        <f t="shared" si="3"/>
        <v>0</v>
      </c>
      <c r="O60" s="17">
        <f t="shared" si="4"/>
        <v>1891.0187368421052</v>
      </c>
    </row>
    <row r="61" spans="1:15" x14ac:dyDescent="0.25">
      <c r="A61" s="65">
        <v>40</v>
      </c>
      <c r="B61" s="18">
        <v>1201000</v>
      </c>
      <c r="C61" s="15" t="s">
        <v>99</v>
      </c>
      <c r="D61" s="88">
        <v>113825.06</v>
      </c>
      <c r="E61" s="57">
        <v>79</v>
      </c>
      <c r="F61" s="17">
        <f t="shared" si="0"/>
        <v>1440.8235443037975</v>
      </c>
      <c r="G61" s="29">
        <v>0</v>
      </c>
      <c r="H61" s="17">
        <f t="shared" si="1"/>
        <v>0</v>
      </c>
      <c r="I61" s="41"/>
      <c r="J61" s="89">
        <v>6717.09</v>
      </c>
      <c r="K61" s="18">
        <v>28</v>
      </c>
      <c r="L61" s="17">
        <f t="shared" si="2"/>
        <v>239.89607142857145</v>
      </c>
      <c r="M61" s="44">
        <v>0</v>
      </c>
      <c r="N61" s="56">
        <f t="shared" si="3"/>
        <v>0</v>
      </c>
      <c r="O61" s="17">
        <f t="shared" si="4"/>
        <v>0</v>
      </c>
    </row>
    <row r="62" spans="1:15" x14ac:dyDescent="0.25">
      <c r="A62" s="65">
        <v>41</v>
      </c>
      <c r="B62" s="18">
        <v>1202000</v>
      </c>
      <c r="C62" s="15" t="s">
        <v>100</v>
      </c>
      <c r="D62" s="88">
        <v>390395.91</v>
      </c>
      <c r="E62" s="57">
        <v>221</v>
      </c>
      <c r="F62" s="17">
        <f t="shared" si="0"/>
        <v>1766.4973303167419</v>
      </c>
      <c r="G62" s="29">
        <v>0</v>
      </c>
      <c r="H62" s="17">
        <f t="shared" si="1"/>
        <v>0</v>
      </c>
      <c r="I62" s="41"/>
      <c r="J62" s="89">
        <v>17549.62</v>
      </c>
      <c r="K62" s="18">
        <v>50</v>
      </c>
      <c r="L62" s="17">
        <f t="shared" si="2"/>
        <v>350.99239999999998</v>
      </c>
      <c r="M62" s="44">
        <v>0</v>
      </c>
      <c r="N62" s="56">
        <f t="shared" si="3"/>
        <v>0</v>
      </c>
      <c r="O62" s="17">
        <f t="shared" si="4"/>
        <v>0</v>
      </c>
    </row>
    <row r="63" spans="1:15" x14ac:dyDescent="0.25">
      <c r="A63" s="65">
        <v>42</v>
      </c>
      <c r="B63" s="18">
        <v>1203000</v>
      </c>
      <c r="C63" s="15" t="s">
        <v>101</v>
      </c>
      <c r="D63" s="88">
        <v>193499.61</v>
      </c>
      <c r="E63" s="57">
        <v>142</v>
      </c>
      <c r="F63" s="17">
        <f t="shared" si="0"/>
        <v>1362.6733098591549</v>
      </c>
      <c r="G63" s="29">
        <v>0</v>
      </c>
      <c r="H63" s="17">
        <f t="shared" si="1"/>
        <v>0</v>
      </c>
      <c r="I63" s="41"/>
      <c r="J63" s="89">
        <v>8137.48</v>
      </c>
      <c r="K63" s="18">
        <v>11</v>
      </c>
      <c r="L63" s="17">
        <f t="shared" si="2"/>
        <v>739.77090909090907</v>
      </c>
      <c r="M63" s="44">
        <v>0</v>
      </c>
      <c r="N63" s="56">
        <f t="shared" si="3"/>
        <v>0</v>
      </c>
      <c r="O63" s="17">
        <f t="shared" si="4"/>
        <v>0</v>
      </c>
    </row>
    <row r="64" spans="1:15" x14ac:dyDescent="0.25">
      <c r="A64" s="65">
        <v>43</v>
      </c>
      <c r="B64" s="18">
        <v>1204000</v>
      </c>
      <c r="C64" s="15" t="s">
        <v>102</v>
      </c>
      <c r="D64" s="88">
        <v>121369.98</v>
      </c>
      <c r="E64" s="57">
        <v>104</v>
      </c>
      <c r="F64" s="17">
        <f t="shared" si="0"/>
        <v>1167.0190384615385</v>
      </c>
      <c r="G64" s="29">
        <v>0</v>
      </c>
      <c r="H64" s="17">
        <f t="shared" si="1"/>
        <v>0</v>
      </c>
      <c r="I64" s="41"/>
      <c r="J64" s="89">
        <v>2710.95</v>
      </c>
      <c r="K64" s="18">
        <v>15</v>
      </c>
      <c r="L64" s="17">
        <f t="shared" si="2"/>
        <v>180.73</v>
      </c>
      <c r="M64" s="44">
        <v>0</v>
      </c>
      <c r="N64" s="56">
        <f t="shared" si="3"/>
        <v>0</v>
      </c>
      <c r="O64" s="17">
        <f t="shared" si="4"/>
        <v>0</v>
      </c>
    </row>
    <row r="65" spans="1:15" x14ac:dyDescent="0.25">
      <c r="A65" s="65">
        <v>44</v>
      </c>
      <c r="B65" s="18">
        <v>1304000</v>
      </c>
      <c r="C65" s="15" t="s">
        <v>103</v>
      </c>
      <c r="D65" s="88">
        <v>125790.78</v>
      </c>
      <c r="E65" s="57">
        <v>76</v>
      </c>
      <c r="F65" s="17">
        <f t="shared" si="0"/>
        <v>1655.1418421052631</v>
      </c>
      <c r="G65" s="29">
        <v>0</v>
      </c>
      <c r="H65" s="17">
        <f t="shared" si="1"/>
        <v>0</v>
      </c>
      <c r="I65" s="41"/>
      <c r="J65" s="89">
        <v>5224.92</v>
      </c>
      <c r="K65" s="18">
        <v>9</v>
      </c>
      <c r="L65" s="17">
        <f t="shared" si="2"/>
        <v>580.54666666666662</v>
      </c>
      <c r="M65" s="44">
        <v>0</v>
      </c>
      <c r="N65" s="56">
        <f t="shared" si="3"/>
        <v>0</v>
      </c>
      <c r="O65" s="17">
        <f t="shared" si="4"/>
        <v>0</v>
      </c>
    </row>
    <row r="66" spans="1:15" x14ac:dyDescent="0.25">
      <c r="A66" s="65">
        <v>45</v>
      </c>
      <c r="B66" s="18">
        <v>1305000</v>
      </c>
      <c r="C66" s="15" t="s">
        <v>104</v>
      </c>
      <c r="D66" s="88">
        <v>210908.87</v>
      </c>
      <c r="E66" s="57">
        <v>120</v>
      </c>
      <c r="F66" s="17">
        <f t="shared" si="0"/>
        <v>1757.5739166666667</v>
      </c>
      <c r="G66" s="29">
        <v>0</v>
      </c>
      <c r="H66" s="17">
        <f t="shared" si="1"/>
        <v>0</v>
      </c>
      <c r="I66" s="41"/>
      <c r="J66" s="89">
        <v>17262.75</v>
      </c>
      <c r="K66" s="18">
        <v>24</v>
      </c>
      <c r="L66" s="17">
        <f t="shared" si="2"/>
        <v>719.28125</v>
      </c>
      <c r="M66" s="44">
        <v>0</v>
      </c>
      <c r="N66" s="56">
        <f t="shared" si="3"/>
        <v>0</v>
      </c>
      <c r="O66" s="17">
        <f t="shared" si="4"/>
        <v>0</v>
      </c>
    </row>
    <row r="67" spans="1:15" x14ac:dyDescent="0.25">
      <c r="A67" s="65">
        <v>46</v>
      </c>
      <c r="B67" s="18">
        <v>1402000</v>
      </c>
      <c r="C67" s="15" t="s">
        <v>105</v>
      </c>
      <c r="D67" s="88">
        <v>760257.2</v>
      </c>
      <c r="E67" s="57">
        <v>335</v>
      </c>
      <c r="F67" s="17">
        <f t="shared" si="0"/>
        <v>2269.4244776119403</v>
      </c>
      <c r="G67" s="29">
        <v>7</v>
      </c>
      <c r="H67" s="17">
        <f t="shared" si="1"/>
        <v>15885.971343283582</v>
      </c>
      <c r="I67" s="41"/>
      <c r="J67" s="89">
        <v>62809.43</v>
      </c>
      <c r="K67" s="18">
        <v>57</v>
      </c>
      <c r="L67" s="17">
        <f t="shared" si="2"/>
        <v>1101.9198245614034</v>
      </c>
      <c r="M67" s="44">
        <v>0</v>
      </c>
      <c r="N67" s="56">
        <f t="shared" si="3"/>
        <v>0</v>
      </c>
      <c r="O67" s="17">
        <f t="shared" si="4"/>
        <v>15885.971343283582</v>
      </c>
    </row>
    <row r="68" spans="1:15" x14ac:dyDescent="0.25">
      <c r="A68" s="65">
        <v>47</v>
      </c>
      <c r="B68" s="18">
        <v>1408000</v>
      </c>
      <c r="C68" s="15" t="s">
        <v>106</v>
      </c>
      <c r="D68" s="88">
        <v>293807.82</v>
      </c>
      <c r="E68" s="57">
        <v>129</v>
      </c>
      <c r="F68" s="17">
        <f t="shared" si="0"/>
        <v>2277.58</v>
      </c>
      <c r="G68" s="29">
        <v>1</v>
      </c>
      <c r="H68" s="17">
        <f t="shared" si="1"/>
        <v>2277.58</v>
      </c>
      <c r="I68" s="41"/>
      <c r="J68" s="89">
        <v>24045.91</v>
      </c>
      <c r="K68" s="18">
        <v>11</v>
      </c>
      <c r="L68" s="17">
        <f t="shared" si="2"/>
        <v>2185.991818181818</v>
      </c>
      <c r="M68" s="44">
        <v>0</v>
      </c>
      <c r="N68" s="56">
        <f t="shared" si="3"/>
        <v>0</v>
      </c>
      <c r="O68" s="17">
        <f t="shared" si="4"/>
        <v>2277.58</v>
      </c>
    </row>
    <row r="69" spans="1:15" x14ac:dyDescent="0.25">
      <c r="A69" s="65">
        <v>48</v>
      </c>
      <c r="B69" s="18">
        <v>1503000</v>
      </c>
      <c r="C69" s="15" t="s">
        <v>107</v>
      </c>
      <c r="D69" s="88">
        <v>114196.24</v>
      </c>
      <c r="E69" s="57">
        <v>82</v>
      </c>
      <c r="F69" s="17">
        <f t="shared" si="0"/>
        <v>1392.6370731707318</v>
      </c>
      <c r="G69" s="29">
        <v>0</v>
      </c>
      <c r="H69" s="17">
        <f t="shared" si="1"/>
        <v>0</v>
      </c>
      <c r="I69" s="41"/>
      <c r="J69" s="89">
        <v>3096.21</v>
      </c>
      <c r="K69" s="18">
        <v>13</v>
      </c>
      <c r="L69" s="17">
        <f t="shared" si="2"/>
        <v>238.17000000000002</v>
      </c>
      <c r="M69" s="44">
        <v>0</v>
      </c>
      <c r="N69" s="56">
        <f t="shared" si="3"/>
        <v>0</v>
      </c>
      <c r="O69" s="17">
        <f t="shared" si="4"/>
        <v>0</v>
      </c>
    </row>
    <row r="70" spans="1:15" x14ac:dyDescent="0.25">
      <c r="A70" s="65">
        <v>49</v>
      </c>
      <c r="B70" s="18">
        <v>1505000</v>
      </c>
      <c r="C70" s="15" t="s">
        <v>108</v>
      </c>
      <c r="D70" s="88">
        <v>114814.36</v>
      </c>
      <c r="E70" s="57">
        <v>75</v>
      </c>
      <c r="F70" s="17">
        <f t="shared" si="0"/>
        <v>1530.8581333333334</v>
      </c>
      <c r="G70" s="29">
        <v>0</v>
      </c>
      <c r="H70" s="17">
        <f t="shared" si="1"/>
        <v>0</v>
      </c>
      <c r="I70" s="41"/>
      <c r="J70" s="89">
        <v>4162.79</v>
      </c>
      <c r="K70" s="18">
        <v>10</v>
      </c>
      <c r="L70" s="17">
        <f t="shared" si="2"/>
        <v>416.279</v>
      </c>
      <c r="M70" s="44">
        <v>0</v>
      </c>
      <c r="N70" s="56">
        <f t="shared" si="3"/>
        <v>0</v>
      </c>
      <c r="O70" s="17">
        <f t="shared" si="4"/>
        <v>0</v>
      </c>
    </row>
    <row r="71" spans="1:15" x14ac:dyDescent="0.25">
      <c r="A71" s="65">
        <v>50</v>
      </c>
      <c r="B71" s="18">
        <v>1507000</v>
      </c>
      <c r="C71" s="15" t="s">
        <v>109</v>
      </c>
      <c r="D71" s="88">
        <v>669933.52</v>
      </c>
      <c r="E71" s="57">
        <v>392</v>
      </c>
      <c r="F71" s="17">
        <f t="shared" si="0"/>
        <v>1709.0140816326532</v>
      </c>
      <c r="G71" s="29">
        <v>14</v>
      </c>
      <c r="H71" s="17">
        <f t="shared" si="1"/>
        <v>23926.197142857145</v>
      </c>
      <c r="I71" s="41"/>
      <c r="J71" s="89">
        <v>39422.39</v>
      </c>
      <c r="K71" s="18">
        <v>55</v>
      </c>
      <c r="L71" s="17">
        <f t="shared" si="2"/>
        <v>716.7707272727273</v>
      </c>
      <c r="M71" s="44">
        <v>0</v>
      </c>
      <c r="N71" s="56">
        <f t="shared" si="3"/>
        <v>0</v>
      </c>
      <c r="O71" s="17">
        <f t="shared" si="4"/>
        <v>23926.197142857145</v>
      </c>
    </row>
    <row r="72" spans="1:15" x14ac:dyDescent="0.25">
      <c r="A72" s="65">
        <v>51</v>
      </c>
      <c r="B72" s="18">
        <v>1601000</v>
      </c>
      <c r="C72" s="15" t="s">
        <v>110</v>
      </c>
      <c r="D72" s="88">
        <v>138356.92000000001</v>
      </c>
      <c r="E72" s="57">
        <v>131</v>
      </c>
      <c r="F72" s="17">
        <f t="shared" si="0"/>
        <v>1056.1596946564887</v>
      </c>
      <c r="G72" s="29">
        <v>4</v>
      </c>
      <c r="H72" s="17">
        <f t="shared" si="1"/>
        <v>4224.6387786259547</v>
      </c>
      <c r="I72" s="41"/>
      <c r="J72" s="89">
        <v>8044.63</v>
      </c>
      <c r="K72" s="18">
        <v>6</v>
      </c>
      <c r="L72" s="17">
        <f t="shared" si="2"/>
        <v>1340.7716666666668</v>
      </c>
      <c r="M72" s="44">
        <v>0</v>
      </c>
      <c r="N72" s="56">
        <f t="shared" si="3"/>
        <v>0</v>
      </c>
      <c r="O72" s="17">
        <f t="shared" si="4"/>
        <v>4224.6387786259547</v>
      </c>
    </row>
    <row r="73" spans="1:15" x14ac:dyDescent="0.25">
      <c r="A73" s="65">
        <v>52</v>
      </c>
      <c r="B73" s="18">
        <v>1602000</v>
      </c>
      <c r="C73" s="15" t="s">
        <v>111</v>
      </c>
      <c r="D73" s="88">
        <v>449787.92</v>
      </c>
      <c r="E73" s="57">
        <v>315</v>
      </c>
      <c r="F73" s="17">
        <f t="shared" si="0"/>
        <v>1427.8981587301587</v>
      </c>
      <c r="G73" s="29">
        <v>2</v>
      </c>
      <c r="H73" s="17">
        <f t="shared" si="1"/>
        <v>2855.7963174603174</v>
      </c>
      <c r="I73" s="41"/>
      <c r="J73" s="89">
        <v>15181.09</v>
      </c>
      <c r="K73" s="18">
        <v>32</v>
      </c>
      <c r="L73" s="17">
        <f t="shared" si="2"/>
        <v>474.4090625</v>
      </c>
      <c r="M73" s="44">
        <v>2</v>
      </c>
      <c r="N73" s="56">
        <f t="shared" si="3"/>
        <v>948.81812500000001</v>
      </c>
      <c r="O73" s="17">
        <f t="shared" si="4"/>
        <v>3804.6144424603172</v>
      </c>
    </row>
    <row r="74" spans="1:15" x14ac:dyDescent="0.25">
      <c r="A74" s="65">
        <v>53</v>
      </c>
      <c r="B74" s="18">
        <v>1603000</v>
      </c>
      <c r="C74" s="15" t="s">
        <v>112</v>
      </c>
      <c r="D74" s="88">
        <v>597480.4</v>
      </c>
      <c r="E74" s="57">
        <v>548</v>
      </c>
      <c r="F74" s="17">
        <f t="shared" si="0"/>
        <v>1090.292700729927</v>
      </c>
      <c r="G74" s="29">
        <v>15</v>
      </c>
      <c r="H74" s="17">
        <f t="shared" si="1"/>
        <v>16354.390510948904</v>
      </c>
      <c r="I74" s="41"/>
      <c r="J74" s="89">
        <v>17787.669999999998</v>
      </c>
      <c r="K74" s="18">
        <v>49</v>
      </c>
      <c r="L74" s="17">
        <f t="shared" si="2"/>
        <v>363.0136734693877</v>
      </c>
      <c r="M74" s="44">
        <v>0</v>
      </c>
      <c r="N74" s="56">
        <f t="shared" si="3"/>
        <v>0</v>
      </c>
      <c r="O74" s="17">
        <f t="shared" si="4"/>
        <v>16354.390510948904</v>
      </c>
    </row>
    <row r="75" spans="1:15" x14ac:dyDescent="0.25">
      <c r="A75" s="65">
        <v>54</v>
      </c>
      <c r="B75" s="18">
        <v>1605000</v>
      </c>
      <c r="C75" s="15" t="s">
        <v>113</v>
      </c>
      <c r="D75" s="88">
        <v>203211.67</v>
      </c>
      <c r="E75" s="57">
        <v>119</v>
      </c>
      <c r="F75" s="17">
        <f t="shared" si="0"/>
        <v>1707.661092436975</v>
      </c>
      <c r="G75" s="29">
        <v>0</v>
      </c>
      <c r="H75" s="17">
        <f t="shared" si="1"/>
        <v>0</v>
      </c>
      <c r="I75" s="41"/>
      <c r="J75" s="89">
        <v>12685.34</v>
      </c>
      <c r="K75" s="18">
        <v>11</v>
      </c>
      <c r="L75" s="17">
        <f t="shared" si="2"/>
        <v>1153.2127272727273</v>
      </c>
      <c r="M75" s="44">
        <v>0</v>
      </c>
      <c r="N75" s="56">
        <f t="shared" si="3"/>
        <v>0</v>
      </c>
      <c r="O75" s="17">
        <f t="shared" si="4"/>
        <v>0</v>
      </c>
    </row>
    <row r="76" spans="1:15" x14ac:dyDescent="0.25">
      <c r="A76" s="65">
        <v>55</v>
      </c>
      <c r="B76" s="18">
        <v>1608000</v>
      </c>
      <c r="C76" s="15" t="s">
        <v>114</v>
      </c>
      <c r="D76" s="88">
        <v>1687365.76</v>
      </c>
      <c r="E76" s="57">
        <v>1106</v>
      </c>
      <c r="F76" s="17">
        <f t="shared" si="0"/>
        <v>1525.6471609403254</v>
      </c>
      <c r="G76" s="29">
        <v>28</v>
      </c>
      <c r="H76" s="17">
        <f t="shared" si="1"/>
        <v>42718.120506329113</v>
      </c>
      <c r="I76" s="41"/>
      <c r="J76" s="89">
        <v>61710.43</v>
      </c>
      <c r="K76" s="18">
        <v>118</v>
      </c>
      <c r="L76" s="17">
        <f t="shared" si="2"/>
        <v>522.96974576271191</v>
      </c>
      <c r="M76" s="44">
        <v>1</v>
      </c>
      <c r="N76" s="56">
        <f t="shared" si="3"/>
        <v>522.96974576271191</v>
      </c>
      <c r="O76" s="17">
        <f t="shared" si="4"/>
        <v>43241.090252091824</v>
      </c>
    </row>
    <row r="77" spans="1:15" x14ac:dyDescent="0.25">
      <c r="A77" s="65">
        <v>56</v>
      </c>
      <c r="B77" s="18">
        <v>1611000</v>
      </c>
      <c r="C77" s="15" t="s">
        <v>115</v>
      </c>
      <c r="D77" s="88">
        <v>927504.23</v>
      </c>
      <c r="E77" s="57">
        <v>680</v>
      </c>
      <c r="F77" s="17">
        <f t="shared" si="0"/>
        <v>1363.9768088235294</v>
      </c>
      <c r="G77" s="29">
        <v>21</v>
      </c>
      <c r="H77" s="17">
        <f t="shared" si="1"/>
        <v>28643.512985294117</v>
      </c>
      <c r="I77" s="41"/>
      <c r="J77" s="89">
        <v>29565.95</v>
      </c>
      <c r="K77" s="18">
        <v>67</v>
      </c>
      <c r="L77" s="17">
        <f t="shared" si="2"/>
        <v>441.28283582089551</v>
      </c>
      <c r="M77" s="44">
        <v>0</v>
      </c>
      <c r="N77" s="56">
        <f t="shared" si="3"/>
        <v>0</v>
      </c>
      <c r="O77" s="17">
        <f t="shared" si="4"/>
        <v>28643.512985294117</v>
      </c>
    </row>
    <row r="78" spans="1:15" x14ac:dyDescent="0.25">
      <c r="A78" s="65">
        <v>57</v>
      </c>
      <c r="B78" s="18">
        <v>1612000</v>
      </c>
      <c r="C78" s="15" t="s">
        <v>116</v>
      </c>
      <c r="D78" s="88">
        <v>560171</v>
      </c>
      <c r="E78" s="57">
        <v>422</v>
      </c>
      <c r="F78" s="17">
        <f t="shared" si="0"/>
        <v>1327.4194312796208</v>
      </c>
      <c r="G78" s="29">
        <v>14</v>
      </c>
      <c r="H78" s="17">
        <f t="shared" si="1"/>
        <v>18583.872037914691</v>
      </c>
      <c r="I78" s="41"/>
      <c r="J78" s="89">
        <v>17742.599999999999</v>
      </c>
      <c r="K78" s="18">
        <v>21</v>
      </c>
      <c r="L78" s="17">
        <f t="shared" si="2"/>
        <v>844.88571428571424</v>
      </c>
      <c r="M78" s="44">
        <v>0</v>
      </c>
      <c r="N78" s="56">
        <f t="shared" si="3"/>
        <v>0</v>
      </c>
      <c r="O78" s="17">
        <f t="shared" si="4"/>
        <v>18583.872037914691</v>
      </c>
    </row>
    <row r="79" spans="1:15" x14ac:dyDescent="0.25">
      <c r="A79" s="65">
        <v>58</v>
      </c>
      <c r="B79" s="18">
        <v>1613000</v>
      </c>
      <c r="C79" s="15" t="s">
        <v>117</v>
      </c>
      <c r="D79" s="88">
        <v>199843.65</v>
      </c>
      <c r="E79" s="57">
        <v>142</v>
      </c>
      <c r="F79" s="17">
        <f t="shared" si="0"/>
        <v>1407.349647887324</v>
      </c>
      <c r="G79" s="29">
        <v>0</v>
      </c>
      <c r="H79" s="17">
        <f t="shared" si="1"/>
        <v>0</v>
      </c>
      <c r="I79" s="41"/>
      <c r="J79" s="89">
        <v>7732.6</v>
      </c>
      <c r="K79" s="18">
        <v>3</v>
      </c>
      <c r="L79" s="17">
        <f t="shared" si="2"/>
        <v>2577.5333333333333</v>
      </c>
      <c r="M79" s="44">
        <v>0</v>
      </c>
      <c r="N79" s="56">
        <f t="shared" si="3"/>
        <v>0</v>
      </c>
      <c r="O79" s="17">
        <f t="shared" si="4"/>
        <v>0</v>
      </c>
    </row>
    <row r="80" spans="1:15" x14ac:dyDescent="0.25">
      <c r="A80" s="65">
        <v>59</v>
      </c>
      <c r="B80" s="18">
        <v>1701000</v>
      </c>
      <c r="C80" s="15" t="s">
        <v>118</v>
      </c>
      <c r="D80" s="88">
        <v>822930.44</v>
      </c>
      <c r="E80" s="57">
        <v>424</v>
      </c>
      <c r="F80" s="17">
        <f t="shared" si="0"/>
        <v>1940.8736792452828</v>
      </c>
      <c r="G80" s="29">
        <v>13</v>
      </c>
      <c r="H80" s="17">
        <f t="shared" si="1"/>
        <v>25231.357830188677</v>
      </c>
      <c r="I80" s="41"/>
      <c r="J80" s="89">
        <v>33065.99</v>
      </c>
      <c r="K80" s="18">
        <v>77</v>
      </c>
      <c r="L80" s="17">
        <f t="shared" si="2"/>
        <v>429.42844155844153</v>
      </c>
      <c r="M80" s="44">
        <v>0</v>
      </c>
      <c r="N80" s="56">
        <f t="shared" si="3"/>
        <v>0</v>
      </c>
      <c r="O80" s="17">
        <f t="shared" si="4"/>
        <v>25231.357830188677</v>
      </c>
    </row>
    <row r="81" spans="1:15" x14ac:dyDescent="0.25">
      <c r="A81" s="65">
        <v>60</v>
      </c>
      <c r="B81" s="18">
        <v>1702000</v>
      </c>
      <c r="C81" s="15" t="s">
        <v>119</v>
      </c>
      <c r="D81" s="88">
        <v>200764</v>
      </c>
      <c r="E81" s="57">
        <v>131</v>
      </c>
      <c r="F81" s="17">
        <f t="shared" si="0"/>
        <v>1532.5496183206108</v>
      </c>
      <c r="G81" s="29">
        <v>1</v>
      </c>
      <c r="H81" s="17">
        <f t="shared" si="1"/>
        <v>1532.5496183206108</v>
      </c>
      <c r="I81" s="41"/>
      <c r="J81" s="89">
        <v>8935.7999999999993</v>
      </c>
      <c r="K81" s="18">
        <v>10</v>
      </c>
      <c r="L81" s="17">
        <f t="shared" si="2"/>
        <v>893.57999999999993</v>
      </c>
      <c r="M81" s="44">
        <v>1</v>
      </c>
      <c r="N81" s="56">
        <f t="shared" si="3"/>
        <v>893.57999999999993</v>
      </c>
      <c r="O81" s="17">
        <f t="shared" si="4"/>
        <v>2426.1296183206105</v>
      </c>
    </row>
    <row r="82" spans="1:15" x14ac:dyDescent="0.25">
      <c r="A82" s="65">
        <v>61</v>
      </c>
      <c r="B82" s="18">
        <v>1703000</v>
      </c>
      <c r="C82" s="15" t="s">
        <v>120</v>
      </c>
      <c r="D82" s="88">
        <v>175012.53</v>
      </c>
      <c r="E82" s="57">
        <v>116</v>
      </c>
      <c r="F82" s="17">
        <f t="shared" si="0"/>
        <v>1508.7287068965518</v>
      </c>
      <c r="G82" s="29">
        <v>0</v>
      </c>
      <c r="H82" s="17">
        <f t="shared" si="1"/>
        <v>0</v>
      </c>
      <c r="I82" s="41"/>
      <c r="J82" s="89">
        <v>3662.34</v>
      </c>
      <c r="K82" s="18">
        <v>22</v>
      </c>
      <c r="L82" s="17">
        <f t="shared" si="2"/>
        <v>166.47</v>
      </c>
      <c r="M82" s="44">
        <v>0</v>
      </c>
      <c r="N82" s="56">
        <f t="shared" si="3"/>
        <v>0</v>
      </c>
      <c r="O82" s="17">
        <f t="shared" si="4"/>
        <v>0</v>
      </c>
    </row>
    <row r="83" spans="1:15" x14ac:dyDescent="0.25">
      <c r="A83" s="65">
        <v>62</v>
      </c>
      <c r="B83" s="18">
        <v>1704000</v>
      </c>
      <c r="C83" s="15" t="s">
        <v>121</v>
      </c>
      <c r="D83" s="88">
        <v>141472.29999999999</v>
      </c>
      <c r="E83" s="57">
        <v>74</v>
      </c>
      <c r="F83" s="17">
        <f t="shared" si="0"/>
        <v>1911.7878378378377</v>
      </c>
      <c r="G83" s="29">
        <v>5</v>
      </c>
      <c r="H83" s="17">
        <f t="shared" si="1"/>
        <v>9558.9391891891883</v>
      </c>
      <c r="I83" s="41"/>
      <c r="J83" s="89">
        <v>7598.14</v>
      </c>
      <c r="K83" s="18">
        <v>18</v>
      </c>
      <c r="L83" s="17">
        <f t="shared" si="2"/>
        <v>422.11888888888893</v>
      </c>
      <c r="M83" s="44">
        <v>0</v>
      </c>
      <c r="N83" s="56">
        <f t="shared" si="3"/>
        <v>0</v>
      </c>
      <c r="O83" s="17">
        <f t="shared" si="4"/>
        <v>9558.9391891891883</v>
      </c>
    </row>
    <row r="84" spans="1:15" x14ac:dyDescent="0.25">
      <c r="A84" s="65">
        <v>63</v>
      </c>
      <c r="B84" s="18">
        <v>1705000</v>
      </c>
      <c r="C84" s="15" t="s">
        <v>122</v>
      </c>
      <c r="D84" s="88">
        <v>1439152.93</v>
      </c>
      <c r="E84" s="57">
        <v>854</v>
      </c>
      <c r="F84" s="17">
        <f t="shared" si="0"/>
        <v>1685.1907845433254</v>
      </c>
      <c r="G84" s="29">
        <v>2</v>
      </c>
      <c r="H84" s="17">
        <f t="shared" si="1"/>
        <v>3370.3815690866509</v>
      </c>
      <c r="I84" s="41"/>
      <c r="J84" s="89">
        <v>64661.48</v>
      </c>
      <c r="K84" s="18">
        <v>102</v>
      </c>
      <c r="L84" s="17">
        <f t="shared" si="2"/>
        <v>633.93607843137261</v>
      </c>
      <c r="M84" s="44">
        <v>1</v>
      </c>
      <c r="N84" s="56">
        <f t="shared" si="3"/>
        <v>633.93607843137261</v>
      </c>
      <c r="O84" s="17">
        <f t="shared" si="4"/>
        <v>4004.3176475180235</v>
      </c>
    </row>
    <row r="85" spans="1:15" x14ac:dyDescent="0.25">
      <c r="A85" s="65">
        <v>64</v>
      </c>
      <c r="B85" s="18">
        <v>1802000</v>
      </c>
      <c r="C85" s="15" t="s">
        <v>123</v>
      </c>
      <c r="D85" s="88">
        <v>145426.10999999999</v>
      </c>
      <c r="E85" s="57">
        <v>58</v>
      </c>
      <c r="F85" s="17">
        <f t="shared" si="0"/>
        <v>2507.3467241379308</v>
      </c>
      <c r="G85" s="29">
        <v>0</v>
      </c>
      <c r="H85" s="17">
        <f t="shared" si="1"/>
        <v>0</v>
      </c>
      <c r="I85" s="41"/>
      <c r="J85" s="89">
        <v>6032.66</v>
      </c>
      <c r="K85" s="18">
        <v>5</v>
      </c>
      <c r="L85" s="17">
        <f t="shared" si="2"/>
        <v>1206.5319999999999</v>
      </c>
      <c r="M85" s="44">
        <v>0</v>
      </c>
      <c r="N85" s="56">
        <f t="shared" si="3"/>
        <v>0</v>
      </c>
      <c r="O85" s="17">
        <f t="shared" si="4"/>
        <v>0</v>
      </c>
    </row>
    <row r="86" spans="1:15" x14ac:dyDescent="0.25">
      <c r="A86" s="65">
        <v>65</v>
      </c>
      <c r="B86" s="18">
        <v>1803000</v>
      </c>
      <c r="C86" s="15" t="s">
        <v>124</v>
      </c>
      <c r="D86" s="88">
        <v>1507740.7</v>
      </c>
      <c r="E86" s="57">
        <v>558</v>
      </c>
      <c r="F86" s="17">
        <f t="shared" si="0"/>
        <v>2702.0442652329748</v>
      </c>
      <c r="G86" s="29">
        <v>4</v>
      </c>
      <c r="H86" s="17">
        <f t="shared" si="1"/>
        <v>10808.177060931899</v>
      </c>
      <c r="I86" s="41"/>
      <c r="J86" s="89">
        <v>110736.73</v>
      </c>
      <c r="K86" s="18">
        <v>173</v>
      </c>
      <c r="L86" s="17">
        <f t="shared" si="2"/>
        <v>640.09670520231214</v>
      </c>
      <c r="M86" s="44">
        <v>0</v>
      </c>
      <c r="N86" s="56">
        <f t="shared" si="3"/>
        <v>0</v>
      </c>
      <c r="O86" s="17">
        <f t="shared" si="4"/>
        <v>10808.177060931899</v>
      </c>
    </row>
    <row r="87" spans="1:15" x14ac:dyDescent="0.25">
      <c r="A87" s="65">
        <v>66</v>
      </c>
      <c r="B87" s="18">
        <v>1804000</v>
      </c>
      <c r="C87" s="15" t="s">
        <v>125</v>
      </c>
      <c r="D87" s="88">
        <v>1006277.6</v>
      </c>
      <c r="E87" s="57">
        <v>427</v>
      </c>
      <c r="F87" s="17">
        <f t="shared" si="0"/>
        <v>2356.622014051522</v>
      </c>
      <c r="G87" s="29">
        <v>0</v>
      </c>
      <c r="H87" s="17">
        <f t="shared" si="1"/>
        <v>0</v>
      </c>
      <c r="I87" s="41"/>
      <c r="J87" s="89">
        <v>45647.53</v>
      </c>
      <c r="K87" s="18">
        <v>49</v>
      </c>
      <c r="L87" s="17">
        <f t="shared" si="2"/>
        <v>931.58224489795919</v>
      </c>
      <c r="M87" s="44">
        <v>0</v>
      </c>
      <c r="N87" s="56">
        <f t="shared" si="3"/>
        <v>0</v>
      </c>
      <c r="O87" s="17">
        <f t="shared" si="4"/>
        <v>0</v>
      </c>
    </row>
    <row r="88" spans="1:15" x14ac:dyDescent="0.25">
      <c r="A88" s="65">
        <v>67</v>
      </c>
      <c r="B88" s="18">
        <v>1901000</v>
      </c>
      <c r="C88" s="15" t="s">
        <v>126</v>
      </c>
      <c r="D88" s="88">
        <v>206879.84</v>
      </c>
      <c r="E88" s="57">
        <v>113</v>
      </c>
      <c r="F88" s="17">
        <f t="shared" si="0"/>
        <v>1830.7950442477875</v>
      </c>
      <c r="G88" s="29">
        <v>8</v>
      </c>
      <c r="H88" s="17">
        <f t="shared" si="1"/>
        <v>14646.3603539823</v>
      </c>
      <c r="I88" s="41"/>
      <c r="J88" s="89">
        <v>4140.41</v>
      </c>
      <c r="K88" s="18">
        <v>8</v>
      </c>
      <c r="L88" s="17">
        <f t="shared" si="2"/>
        <v>517.55124999999998</v>
      </c>
      <c r="M88" s="44">
        <v>0</v>
      </c>
      <c r="N88" s="56">
        <f t="shared" si="3"/>
        <v>0</v>
      </c>
      <c r="O88" s="17">
        <f t="shared" si="4"/>
        <v>14646.3603539823</v>
      </c>
    </row>
    <row r="89" spans="1:15" x14ac:dyDescent="0.25">
      <c r="A89" s="65">
        <v>68</v>
      </c>
      <c r="B89" s="18">
        <v>1905000</v>
      </c>
      <c r="C89" s="15" t="s">
        <v>127</v>
      </c>
      <c r="D89" s="88">
        <v>654753.63</v>
      </c>
      <c r="E89" s="57">
        <v>427</v>
      </c>
      <c r="F89" s="17">
        <f t="shared" ref="F89:F152" si="5">SUM(D89/E89)</f>
        <v>1533.3808665105387</v>
      </c>
      <c r="G89" s="29">
        <v>5</v>
      </c>
      <c r="H89" s="17">
        <f t="shared" ref="H89:H152" si="6">SUM(F89*G89)</f>
        <v>7666.9043325526936</v>
      </c>
      <c r="I89" s="41"/>
      <c r="J89" s="89">
        <v>28558.75</v>
      </c>
      <c r="K89" s="18">
        <v>31</v>
      </c>
      <c r="L89" s="17">
        <f t="shared" ref="L89:L151" si="7">SUM(J89/K89)</f>
        <v>921.25</v>
      </c>
      <c r="M89" s="44">
        <v>0</v>
      </c>
      <c r="N89" s="56">
        <f t="shared" ref="N89:N152" si="8">SUM(L89*M89)</f>
        <v>0</v>
      </c>
      <c r="O89" s="17">
        <f t="shared" ref="O89:O152" si="9">SUM(H89+N89)</f>
        <v>7666.9043325526936</v>
      </c>
    </row>
    <row r="90" spans="1:15" x14ac:dyDescent="0.25">
      <c r="A90" s="65">
        <v>69</v>
      </c>
      <c r="B90" s="18">
        <v>2002000</v>
      </c>
      <c r="C90" s="15" t="s">
        <v>128</v>
      </c>
      <c r="D90" s="88">
        <v>259736.77</v>
      </c>
      <c r="E90" s="57">
        <v>268</v>
      </c>
      <c r="F90" s="17">
        <f t="shared" si="5"/>
        <v>969.16705223880592</v>
      </c>
      <c r="G90" s="29">
        <v>0</v>
      </c>
      <c r="H90" s="17">
        <f t="shared" si="6"/>
        <v>0</v>
      </c>
      <c r="I90" s="41"/>
      <c r="J90" s="89">
        <v>18621.13</v>
      </c>
      <c r="K90" s="18">
        <v>30</v>
      </c>
      <c r="L90" s="17">
        <f t="shared" si="7"/>
        <v>620.70433333333335</v>
      </c>
      <c r="M90" s="44">
        <v>0</v>
      </c>
      <c r="N90" s="56">
        <f t="shared" si="8"/>
        <v>0</v>
      </c>
      <c r="O90" s="17">
        <f t="shared" si="9"/>
        <v>0</v>
      </c>
    </row>
    <row r="91" spans="1:15" x14ac:dyDescent="0.25">
      <c r="A91" s="65">
        <v>70</v>
      </c>
      <c r="B91" s="18">
        <v>2104000</v>
      </c>
      <c r="C91" s="15" t="s">
        <v>129</v>
      </c>
      <c r="D91" s="88">
        <v>367561.65</v>
      </c>
      <c r="E91" s="57">
        <v>156</v>
      </c>
      <c r="F91" s="17">
        <f t="shared" si="5"/>
        <v>2356.1644230769234</v>
      </c>
      <c r="G91" s="29">
        <v>0</v>
      </c>
      <c r="H91" s="17">
        <f t="shared" si="6"/>
        <v>0</v>
      </c>
      <c r="I91" s="41"/>
      <c r="J91" s="89">
        <v>50289.29</v>
      </c>
      <c r="K91" s="18">
        <v>61</v>
      </c>
      <c r="L91" s="17">
        <f t="shared" si="7"/>
        <v>824.41459016393446</v>
      </c>
      <c r="M91" s="44">
        <v>0</v>
      </c>
      <c r="N91" s="56">
        <f t="shared" si="8"/>
        <v>0</v>
      </c>
      <c r="O91" s="17">
        <f t="shared" si="9"/>
        <v>0</v>
      </c>
    </row>
    <row r="92" spans="1:15" x14ac:dyDescent="0.25">
      <c r="A92" s="65">
        <v>71</v>
      </c>
      <c r="B92" s="18">
        <v>2105000</v>
      </c>
      <c r="C92" s="15" t="s">
        <v>130</v>
      </c>
      <c r="D92" s="88">
        <v>358707.20000000001</v>
      </c>
      <c r="E92" s="57">
        <v>161</v>
      </c>
      <c r="F92" s="17">
        <f t="shared" si="5"/>
        <v>2227.9950310559007</v>
      </c>
      <c r="G92" s="29">
        <v>8</v>
      </c>
      <c r="H92" s="17">
        <f t="shared" si="6"/>
        <v>17823.960248447205</v>
      </c>
      <c r="I92" s="41"/>
      <c r="J92" s="89">
        <v>25691.45</v>
      </c>
      <c r="K92" s="18">
        <v>95</v>
      </c>
      <c r="L92" s="17">
        <f t="shared" si="7"/>
        <v>270.43631578947367</v>
      </c>
      <c r="M92" s="44">
        <v>0</v>
      </c>
      <c r="N92" s="56">
        <f t="shared" si="8"/>
        <v>0</v>
      </c>
      <c r="O92" s="17">
        <f t="shared" si="9"/>
        <v>17823.960248447205</v>
      </c>
    </row>
    <row r="93" spans="1:15" x14ac:dyDescent="0.25">
      <c r="A93" s="65">
        <v>72</v>
      </c>
      <c r="B93" s="18">
        <v>2202000</v>
      </c>
      <c r="C93" s="15" t="s">
        <v>131</v>
      </c>
      <c r="D93" s="88">
        <v>318265.08</v>
      </c>
      <c r="E93" s="57">
        <v>191</v>
      </c>
      <c r="F93" s="17">
        <f t="shared" si="5"/>
        <v>1666.3093193717277</v>
      </c>
      <c r="G93" s="29">
        <v>0</v>
      </c>
      <c r="H93" s="17">
        <f t="shared" si="6"/>
        <v>0</v>
      </c>
      <c r="I93" s="41"/>
      <c r="J93" s="89">
        <v>36880.61</v>
      </c>
      <c r="K93" s="18">
        <v>45</v>
      </c>
      <c r="L93" s="17">
        <f t="shared" si="7"/>
        <v>819.56911111111117</v>
      </c>
      <c r="M93" s="44">
        <v>0</v>
      </c>
      <c r="N93" s="56">
        <f t="shared" si="8"/>
        <v>0</v>
      </c>
      <c r="O93" s="17">
        <f t="shared" si="9"/>
        <v>0</v>
      </c>
    </row>
    <row r="94" spans="1:15" x14ac:dyDescent="0.25">
      <c r="A94" s="65">
        <v>73</v>
      </c>
      <c r="B94" s="18">
        <v>2203000</v>
      </c>
      <c r="C94" s="15" t="s">
        <v>132</v>
      </c>
      <c r="D94" s="88">
        <v>420851.67</v>
      </c>
      <c r="E94" s="57">
        <v>181</v>
      </c>
      <c r="F94" s="17">
        <f t="shared" si="5"/>
        <v>2325.147348066298</v>
      </c>
      <c r="G94" s="29">
        <v>2</v>
      </c>
      <c r="H94" s="17">
        <f t="shared" si="6"/>
        <v>4650.2946961325961</v>
      </c>
      <c r="I94" s="41"/>
      <c r="J94" s="89">
        <v>77606.62</v>
      </c>
      <c r="K94" s="18">
        <v>83</v>
      </c>
      <c r="L94" s="17">
        <f t="shared" si="7"/>
        <v>935.01951807228909</v>
      </c>
      <c r="M94" s="44">
        <v>0</v>
      </c>
      <c r="N94" s="56">
        <f t="shared" si="8"/>
        <v>0</v>
      </c>
      <c r="O94" s="17">
        <f t="shared" si="9"/>
        <v>4650.2946961325961</v>
      </c>
    </row>
    <row r="95" spans="1:15" x14ac:dyDescent="0.25">
      <c r="A95" s="65">
        <v>74</v>
      </c>
      <c r="B95" s="18">
        <v>2301000</v>
      </c>
      <c r="C95" s="15" t="s">
        <v>133</v>
      </c>
      <c r="D95" s="88">
        <v>2589795.06</v>
      </c>
      <c r="E95" s="57">
        <v>1647</v>
      </c>
      <c r="F95" s="17">
        <f t="shared" si="5"/>
        <v>1572.4317304189435</v>
      </c>
      <c r="G95" s="29">
        <v>94</v>
      </c>
      <c r="H95" s="17">
        <f t="shared" si="6"/>
        <v>147808.58265938069</v>
      </c>
      <c r="I95" s="41"/>
      <c r="J95" s="89">
        <v>106815.22</v>
      </c>
      <c r="K95" s="18">
        <v>184</v>
      </c>
      <c r="L95" s="17">
        <f t="shared" si="7"/>
        <v>580.51750000000004</v>
      </c>
      <c r="M95" s="44">
        <v>0</v>
      </c>
      <c r="N95" s="56">
        <f t="shared" si="8"/>
        <v>0</v>
      </c>
      <c r="O95" s="17">
        <f t="shared" si="9"/>
        <v>147808.58265938069</v>
      </c>
    </row>
    <row r="96" spans="1:15" x14ac:dyDescent="0.25">
      <c r="A96" s="65">
        <v>75</v>
      </c>
      <c r="B96" s="18">
        <v>2303000</v>
      </c>
      <c r="C96" s="15" t="s">
        <v>134</v>
      </c>
      <c r="D96" s="88">
        <v>816591.43</v>
      </c>
      <c r="E96" s="57">
        <v>449</v>
      </c>
      <c r="F96" s="17">
        <f t="shared" si="5"/>
        <v>1818.6891536748331</v>
      </c>
      <c r="G96" s="29">
        <v>4</v>
      </c>
      <c r="H96" s="17">
        <f t="shared" si="6"/>
        <v>7274.7566146993322</v>
      </c>
      <c r="I96" s="41"/>
      <c r="J96" s="89">
        <v>36609.58</v>
      </c>
      <c r="K96" s="18">
        <v>60</v>
      </c>
      <c r="L96" s="17">
        <f t="shared" si="7"/>
        <v>610.15966666666668</v>
      </c>
      <c r="M96" s="44">
        <v>0</v>
      </c>
      <c r="N96" s="56">
        <f t="shared" si="8"/>
        <v>0</v>
      </c>
      <c r="O96" s="17">
        <f t="shared" si="9"/>
        <v>7274.7566146993322</v>
      </c>
    </row>
    <row r="97" spans="1:15" x14ac:dyDescent="0.25">
      <c r="A97" s="65">
        <v>76</v>
      </c>
      <c r="B97" s="18">
        <v>2304000</v>
      </c>
      <c r="C97" s="15" t="s">
        <v>135</v>
      </c>
      <c r="D97" s="88">
        <v>84799.12</v>
      </c>
      <c r="E97" s="57">
        <v>74</v>
      </c>
      <c r="F97" s="17">
        <f t="shared" si="5"/>
        <v>1145.9340540540541</v>
      </c>
      <c r="G97" s="29">
        <v>2</v>
      </c>
      <c r="H97" s="17">
        <f t="shared" si="6"/>
        <v>2291.8681081081081</v>
      </c>
      <c r="I97" s="41"/>
      <c r="J97" s="89">
        <v>4829.6099999999997</v>
      </c>
      <c r="K97" s="18">
        <v>9</v>
      </c>
      <c r="L97" s="17">
        <f t="shared" si="7"/>
        <v>536.62333333333333</v>
      </c>
      <c r="M97" s="44">
        <v>0</v>
      </c>
      <c r="N97" s="56">
        <f t="shared" si="8"/>
        <v>0</v>
      </c>
      <c r="O97" s="17">
        <f t="shared" si="9"/>
        <v>2291.8681081081081</v>
      </c>
    </row>
    <row r="98" spans="1:15" x14ac:dyDescent="0.25">
      <c r="A98" s="65">
        <v>77</v>
      </c>
      <c r="B98" s="18">
        <v>2305000</v>
      </c>
      <c r="C98" s="15" t="s">
        <v>136</v>
      </c>
      <c r="D98" s="88">
        <v>267604.77</v>
      </c>
      <c r="E98" s="57">
        <v>177</v>
      </c>
      <c r="F98" s="17">
        <f t="shared" si="5"/>
        <v>1511.8913559322034</v>
      </c>
      <c r="G98" s="29">
        <v>1</v>
      </c>
      <c r="H98" s="17">
        <f t="shared" si="6"/>
        <v>1511.8913559322034</v>
      </c>
      <c r="I98" s="41"/>
      <c r="J98" s="89">
        <v>7546.54</v>
      </c>
      <c r="K98" s="18">
        <v>21</v>
      </c>
      <c r="L98" s="17">
        <f t="shared" si="7"/>
        <v>359.3590476190476</v>
      </c>
      <c r="M98" s="44">
        <v>0</v>
      </c>
      <c r="N98" s="56">
        <f t="shared" si="8"/>
        <v>0</v>
      </c>
      <c r="O98" s="17">
        <f t="shared" si="9"/>
        <v>1511.8913559322034</v>
      </c>
    </row>
    <row r="99" spans="1:15" x14ac:dyDescent="0.25">
      <c r="A99" s="65">
        <v>78</v>
      </c>
      <c r="B99" s="18">
        <v>2306000</v>
      </c>
      <c r="C99" s="15" t="s">
        <v>137</v>
      </c>
      <c r="D99" s="88">
        <v>115162.25</v>
      </c>
      <c r="E99" s="57">
        <v>85</v>
      </c>
      <c r="F99" s="17">
        <f t="shared" si="5"/>
        <v>1354.85</v>
      </c>
      <c r="G99" s="29">
        <v>6</v>
      </c>
      <c r="H99" s="17">
        <f t="shared" si="6"/>
        <v>8129.0999999999995</v>
      </c>
      <c r="I99" s="41"/>
      <c r="J99" s="89">
        <v>5029.24</v>
      </c>
      <c r="K99" s="18">
        <v>12</v>
      </c>
      <c r="L99" s="17">
        <f t="shared" si="7"/>
        <v>419.1033333333333</v>
      </c>
      <c r="M99" s="44">
        <v>0</v>
      </c>
      <c r="N99" s="56">
        <f t="shared" si="8"/>
        <v>0</v>
      </c>
      <c r="O99" s="17">
        <f t="shared" si="9"/>
        <v>8129.0999999999995</v>
      </c>
    </row>
    <row r="100" spans="1:15" x14ac:dyDescent="0.25">
      <c r="A100" s="65">
        <v>79</v>
      </c>
      <c r="B100" s="18">
        <v>2307000</v>
      </c>
      <c r="C100" s="15" t="s">
        <v>138</v>
      </c>
      <c r="D100" s="88">
        <v>680624.52</v>
      </c>
      <c r="E100" s="57">
        <v>427</v>
      </c>
      <c r="F100" s="17">
        <f t="shared" si="5"/>
        <v>1593.968430913349</v>
      </c>
      <c r="G100" s="29">
        <v>0</v>
      </c>
      <c r="H100" s="17">
        <f t="shared" si="6"/>
        <v>0</v>
      </c>
      <c r="I100" s="41"/>
      <c r="J100" s="89">
        <v>18833.23</v>
      </c>
      <c r="K100" s="18">
        <v>83</v>
      </c>
      <c r="L100" s="17">
        <f t="shared" si="7"/>
        <v>226.90638554216866</v>
      </c>
      <c r="M100" s="44">
        <v>0</v>
      </c>
      <c r="N100" s="56">
        <f t="shared" si="8"/>
        <v>0</v>
      </c>
      <c r="O100" s="17">
        <f t="shared" si="9"/>
        <v>0</v>
      </c>
    </row>
    <row r="101" spans="1:15" x14ac:dyDescent="0.25">
      <c r="A101" s="65">
        <v>80</v>
      </c>
      <c r="B101" s="18">
        <v>2402000</v>
      </c>
      <c r="C101" s="15" t="s">
        <v>139</v>
      </c>
      <c r="D101" s="88">
        <v>197227.89</v>
      </c>
      <c r="E101" s="57">
        <v>146</v>
      </c>
      <c r="F101" s="17">
        <f t="shared" si="5"/>
        <v>1350.8759589041097</v>
      </c>
      <c r="G101" s="29">
        <v>0</v>
      </c>
      <c r="H101" s="17">
        <f t="shared" si="6"/>
        <v>0</v>
      </c>
      <c r="I101" s="41"/>
      <c r="J101" s="89">
        <v>12762.9</v>
      </c>
      <c r="K101" s="18">
        <v>22</v>
      </c>
      <c r="L101" s="17">
        <f t="shared" si="7"/>
        <v>580.13181818181818</v>
      </c>
      <c r="M101" s="44">
        <v>0</v>
      </c>
      <c r="N101" s="56">
        <f t="shared" si="8"/>
        <v>0</v>
      </c>
      <c r="O101" s="17">
        <f t="shared" si="9"/>
        <v>0</v>
      </c>
    </row>
    <row r="102" spans="1:15" x14ac:dyDescent="0.25">
      <c r="A102" s="65">
        <v>81</v>
      </c>
      <c r="B102" s="18">
        <v>2403000</v>
      </c>
      <c r="C102" s="15" t="s">
        <v>140</v>
      </c>
      <c r="D102" s="88">
        <v>128632.06</v>
      </c>
      <c r="E102" s="57">
        <v>93</v>
      </c>
      <c r="F102" s="17">
        <f t="shared" si="5"/>
        <v>1383.1404301075268</v>
      </c>
      <c r="G102" s="29">
        <v>0</v>
      </c>
      <c r="H102" s="17">
        <f t="shared" si="6"/>
        <v>0</v>
      </c>
      <c r="I102" s="41"/>
      <c r="J102" s="89">
        <v>5656.06</v>
      </c>
      <c r="K102" s="18">
        <v>16</v>
      </c>
      <c r="L102" s="17">
        <f t="shared" si="7"/>
        <v>353.50375000000003</v>
      </c>
      <c r="M102" s="44">
        <v>0</v>
      </c>
      <c r="N102" s="56">
        <f t="shared" si="8"/>
        <v>0</v>
      </c>
      <c r="O102" s="17">
        <f t="shared" si="9"/>
        <v>0</v>
      </c>
    </row>
    <row r="103" spans="1:15" x14ac:dyDescent="0.25">
      <c r="A103" s="65">
        <v>82</v>
      </c>
      <c r="B103" s="18">
        <v>2404000</v>
      </c>
      <c r="C103" s="15" t="s">
        <v>141</v>
      </c>
      <c r="D103" s="88">
        <v>434602.22</v>
      </c>
      <c r="E103" s="57">
        <v>233</v>
      </c>
      <c r="F103" s="17">
        <f t="shared" si="5"/>
        <v>1865.2455793991414</v>
      </c>
      <c r="G103" s="29">
        <v>6</v>
      </c>
      <c r="H103" s="17">
        <f t="shared" si="6"/>
        <v>11191.473476394849</v>
      </c>
      <c r="I103" s="41"/>
      <c r="J103" s="89">
        <v>22237.200000000001</v>
      </c>
      <c r="K103" s="18">
        <v>59</v>
      </c>
      <c r="L103" s="17">
        <f t="shared" si="7"/>
        <v>376.90169491525427</v>
      </c>
      <c r="M103" s="44">
        <v>0</v>
      </c>
      <c r="N103" s="56">
        <f t="shared" si="8"/>
        <v>0</v>
      </c>
      <c r="O103" s="17">
        <f t="shared" si="9"/>
        <v>11191.473476394849</v>
      </c>
    </row>
    <row r="104" spans="1:15" x14ac:dyDescent="0.25">
      <c r="A104" s="65">
        <v>83</v>
      </c>
      <c r="B104" s="18">
        <v>2501000</v>
      </c>
      <c r="C104" s="15" t="s">
        <v>142</v>
      </c>
      <c r="D104" s="88">
        <v>150540.20000000001</v>
      </c>
      <c r="E104" s="57">
        <v>76</v>
      </c>
      <c r="F104" s="17">
        <f t="shared" si="5"/>
        <v>1980.792105263158</v>
      </c>
      <c r="G104" s="29">
        <v>0</v>
      </c>
      <c r="H104" s="17">
        <f t="shared" si="6"/>
        <v>0</v>
      </c>
      <c r="I104" s="41"/>
      <c r="J104" s="89">
        <v>15299.26</v>
      </c>
      <c r="K104" s="18">
        <v>30</v>
      </c>
      <c r="L104" s="17">
        <f t="shared" si="7"/>
        <v>509.97533333333337</v>
      </c>
      <c r="M104" s="44">
        <v>0</v>
      </c>
      <c r="N104" s="56">
        <f t="shared" si="8"/>
        <v>0</v>
      </c>
      <c r="O104" s="17">
        <f t="shared" si="9"/>
        <v>0</v>
      </c>
    </row>
    <row r="105" spans="1:15" x14ac:dyDescent="0.25">
      <c r="A105" s="65">
        <v>84</v>
      </c>
      <c r="B105" s="18">
        <v>2502000</v>
      </c>
      <c r="C105" s="15" t="s">
        <v>143</v>
      </c>
      <c r="D105" s="88">
        <v>228648.59</v>
      </c>
      <c r="E105" s="57">
        <v>132</v>
      </c>
      <c r="F105" s="17">
        <f t="shared" si="5"/>
        <v>1732.1862878787879</v>
      </c>
      <c r="G105" s="29">
        <v>1</v>
      </c>
      <c r="H105" s="17">
        <f t="shared" si="6"/>
        <v>1732.1862878787879</v>
      </c>
      <c r="I105" s="41"/>
      <c r="J105" s="89">
        <v>12619.59</v>
      </c>
      <c r="K105" s="18">
        <v>33</v>
      </c>
      <c r="L105" s="17">
        <f t="shared" si="7"/>
        <v>382.41181818181821</v>
      </c>
      <c r="M105" s="44">
        <v>0</v>
      </c>
      <c r="N105" s="56">
        <f t="shared" si="8"/>
        <v>0</v>
      </c>
      <c r="O105" s="17">
        <f t="shared" si="9"/>
        <v>1732.1862878787879</v>
      </c>
    </row>
    <row r="106" spans="1:15" x14ac:dyDescent="0.25">
      <c r="A106" s="65">
        <v>85</v>
      </c>
      <c r="B106" s="18">
        <v>2503000</v>
      </c>
      <c r="C106" s="15" t="s">
        <v>144</v>
      </c>
      <c r="D106" s="88">
        <v>97769.63</v>
      </c>
      <c r="E106" s="57">
        <v>75</v>
      </c>
      <c r="F106" s="17">
        <f t="shared" si="5"/>
        <v>1303.5950666666668</v>
      </c>
      <c r="G106" s="29">
        <v>0</v>
      </c>
      <c r="H106" s="17">
        <f t="shared" si="6"/>
        <v>0</v>
      </c>
      <c r="I106" s="41"/>
      <c r="J106" s="89">
        <v>6769.36</v>
      </c>
      <c r="K106" s="18">
        <v>15</v>
      </c>
      <c r="L106" s="17">
        <f t="shared" si="7"/>
        <v>451.29066666666665</v>
      </c>
      <c r="M106" s="44">
        <v>0</v>
      </c>
      <c r="N106" s="56">
        <f t="shared" si="8"/>
        <v>0</v>
      </c>
      <c r="O106" s="17">
        <f t="shared" si="9"/>
        <v>0</v>
      </c>
    </row>
    <row r="107" spans="1:15" x14ac:dyDescent="0.25">
      <c r="A107" s="65">
        <v>86</v>
      </c>
      <c r="B107" s="18">
        <v>2601000</v>
      </c>
      <c r="C107" s="15" t="s">
        <v>145</v>
      </c>
      <c r="D107" s="88">
        <v>174996.71</v>
      </c>
      <c r="E107" s="57">
        <v>104</v>
      </c>
      <c r="F107" s="17">
        <f t="shared" si="5"/>
        <v>1682.6606730769231</v>
      </c>
      <c r="G107" s="29">
        <v>0</v>
      </c>
      <c r="H107" s="17">
        <f t="shared" si="6"/>
        <v>0</v>
      </c>
      <c r="I107" s="41"/>
      <c r="J107" s="89">
        <v>6496.23</v>
      </c>
      <c r="K107" s="18">
        <v>15</v>
      </c>
      <c r="L107" s="17">
        <f t="shared" si="7"/>
        <v>433.08199999999999</v>
      </c>
      <c r="M107" s="44">
        <v>0</v>
      </c>
      <c r="N107" s="56">
        <f t="shared" si="8"/>
        <v>0</v>
      </c>
      <c r="O107" s="17">
        <f t="shared" si="9"/>
        <v>0</v>
      </c>
    </row>
    <row r="108" spans="1:15" x14ac:dyDescent="0.25">
      <c r="A108" s="65">
        <v>87</v>
      </c>
      <c r="B108" s="18">
        <v>2602000</v>
      </c>
      <c r="C108" s="15" t="s">
        <v>146</v>
      </c>
      <c r="D108" s="88">
        <v>309005.42</v>
      </c>
      <c r="E108" s="57">
        <v>225</v>
      </c>
      <c r="F108" s="17">
        <f t="shared" si="5"/>
        <v>1373.3574222222221</v>
      </c>
      <c r="G108" s="29">
        <v>6</v>
      </c>
      <c r="H108" s="17">
        <f t="shared" si="6"/>
        <v>8240.1445333333322</v>
      </c>
      <c r="I108" s="41"/>
      <c r="J108" s="89">
        <v>12562.42</v>
      </c>
      <c r="K108" s="18">
        <v>18</v>
      </c>
      <c r="L108" s="17">
        <f t="shared" si="7"/>
        <v>697.91222222222223</v>
      </c>
      <c r="M108" s="44">
        <v>0</v>
      </c>
      <c r="N108" s="56">
        <f t="shared" si="8"/>
        <v>0</v>
      </c>
      <c r="O108" s="17">
        <f t="shared" si="9"/>
        <v>8240.1445333333322</v>
      </c>
    </row>
    <row r="109" spans="1:15" x14ac:dyDescent="0.25">
      <c r="A109" s="65">
        <v>88</v>
      </c>
      <c r="B109" s="18">
        <v>2603000</v>
      </c>
      <c r="C109" s="15" t="s">
        <v>147</v>
      </c>
      <c r="D109" s="88">
        <v>1070141.31</v>
      </c>
      <c r="E109" s="57">
        <v>600</v>
      </c>
      <c r="F109" s="17">
        <f t="shared" si="5"/>
        <v>1783.5688500000001</v>
      </c>
      <c r="G109" s="29">
        <v>0</v>
      </c>
      <c r="H109" s="17">
        <f t="shared" si="6"/>
        <v>0</v>
      </c>
      <c r="I109" s="41"/>
      <c r="J109" s="89">
        <v>34616.550000000003</v>
      </c>
      <c r="K109" s="18">
        <v>121</v>
      </c>
      <c r="L109" s="17">
        <f t="shared" si="7"/>
        <v>286.08719008264467</v>
      </c>
      <c r="M109" s="44">
        <v>0</v>
      </c>
      <c r="N109" s="56">
        <f t="shared" si="8"/>
        <v>0</v>
      </c>
      <c r="O109" s="17">
        <f t="shared" si="9"/>
        <v>0</v>
      </c>
    </row>
    <row r="110" spans="1:15" x14ac:dyDescent="0.25">
      <c r="A110" s="65">
        <v>89</v>
      </c>
      <c r="B110" s="18">
        <v>2604000</v>
      </c>
      <c r="C110" s="15" t="s">
        <v>148</v>
      </c>
      <c r="D110" s="88">
        <v>168840.55</v>
      </c>
      <c r="E110" s="57">
        <v>110</v>
      </c>
      <c r="F110" s="17">
        <f t="shared" si="5"/>
        <v>1534.9140909090909</v>
      </c>
      <c r="G110" s="29">
        <v>5</v>
      </c>
      <c r="H110" s="17">
        <f t="shared" si="6"/>
        <v>7674.5704545454546</v>
      </c>
      <c r="I110" s="41"/>
      <c r="J110" s="89">
        <v>4415.97</v>
      </c>
      <c r="K110" s="18">
        <v>20</v>
      </c>
      <c r="L110" s="17">
        <f t="shared" si="7"/>
        <v>220.79850000000002</v>
      </c>
      <c r="M110" s="44">
        <v>0</v>
      </c>
      <c r="N110" s="56">
        <f t="shared" si="8"/>
        <v>0</v>
      </c>
      <c r="O110" s="17">
        <f t="shared" si="9"/>
        <v>7674.5704545454546</v>
      </c>
    </row>
    <row r="111" spans="1:15" x14ac:dyDescent="0.25">
      <c r="A111" s="65">
        <v>90</v>
      </c>
      <c r="B111" s="18">
        <v>2605000</v>
      </c>
      <c r="C111" s="15" t="s">
        <v>149</v>
      </c>
      <c r="D111" s="88">
        <v>982874.99</v>
      </c>
      <c r="E111" s="57">
        <v>496</v>
      </c>
      <c r="F111" s="17">
        <f t="shared" si="5"/>
        <v>1981.6028024193549</v>
      </c>
      <c r="G111" s="29">
        <v>14</v>
      </c>
      <c r="H111" s="17">
        <f t="shared" si="6"/>
        <v>27742.439233870969</v>
      </c>
      <c r="I111" s="41"/>
      <c r="J111" s="89">
        <v>30617.93</v>
      </c>
      <c r="K111" s="18">
        <v>70</v>
      </c>
      <c r="L111" s="17">
        <f t="shared" si="7"/>
        <v>437.399</v>
      </c>
      <c r="M111" s="44">
        <v>0</v>
      </c>
      <c r="N111" s="56">
        <f t="shared" si="8"/>
        <v>0</v>
      </c>
      <c r="O111" s="17">
        <f t="shared" si="9"/>
        <v>27742.439233870969</v>
      </c>
    </row>
    <row r="112" spans="1:15" x14ac:dyDescent="0.25">
      <c r="A112" s="65">
        <v>91</v>
      </c>
      <c r="B112" s="18">
        <v>2606000</v>
      </c>
      <c r="C112" s="15" t="s">
        <v>150</v>
      </c>
      <c r="D112" s="88">
        <v>755004.06</v>
      </c>
      <c r="E112" s="57">
        <v>435</v>
      </c>
      <c r="F112" s="17">
        <f t="shared" si="5"/>
        <v>1735.6415172413795</v>
      </c>
      <c r="G112" s="29">
        <v>2</v>
      </c>
      <c r="H112" s="17">
        <f t="shared" si="6"/>
        <v>3471.2830344827589</v>
      </c>
      <c r="I112" s="41"/>
      <c r="J112" s="89">
        <v>31183</v>
      </c>
      <c r="K112" s="18">
        <v>46</v>
      </c>
      <c r="L112" s="17">
        <f t="shared" si="7"/>
        <v>677.89130434782612</v>
      </c>
      <c r="M112" s="44">
        <v>0</v>
      </c>
      <c r="N112" s="56">
        <f t="shared" si="8"/>
        <v>0</v>
      </c>
      <c r="O112" s="17">
        <f t="shared" si="9"/>
        <v>3471.2830344827589</v>
      </c>
    </row>
    <row r="113" spans="1:15" x14ac:dyDescent="0.25">
      <c r="A113" s="65">
        <v>92</v>
      </c>
      <c r="B113" s="18">
        <v>2607000</v>
      </c>
      <c r="C113" s="15" t="s">
        <v>151</v>
      </c>
      <c r="D113" s="88">
        <v>185830.79</v>
      </c>
      <c r="E113" s="57">
        <v>133</v>
      </c>
      <c r="F113" s="17">
        <f t="shared" si="5"/>
        <v>1397.2239849624061</v>
      </c>
      <c r="G113" s="29">
        <v>0</v>
      </c>
      <c r="H113" s="17">
        <f t="shared" si="6"/>
        <v>0</v>
      </c>
      <c r="I113" s="41"/>
      <c r="J113" s="89">
        <v>9735.66</v>
      </c>
      <c r="K113" s="18">
        <v>16</v>
      </c>
      <c r="L113" s="17">
        <f t="shared" si="7"/>
        <v>608.47874999999999</v>
      </c>
      <c r="M113" s="44">
        <v>0</v>
      </c>
      <c r="N113" s="56">
        <f t="shared" si="8"/>
        <v>0</v>
      </c>
      <c r="O113" s="17">
        <f t="shared" si="9"/>
        <v>0</v>
      </c>
    </row>
    <row r="114" spans="1:15" x14ac:dyDescent="0.25">
      <c r="A114" s="65">
        <v>93</v>
      </c>
      <c r="B114" s="18">
        <v>2703000</v>
      </c>
      <c r="C114" s="15" t="s">
        <v>152</v>
      </c>
      <c r="D114" s="88">
        <v>122660.48</v>
      </c>
      <c r="E114" s="57">
        <v>90</v>
      </c>
      <c r="F114" s="17">
        <f t="shared" si="5"/>
        <v>1362.8942222222222</v>
      </c>
      <c r="G114" s="29">
        <v>0</v>
      </c>
      <c r="H114" s="17">
        <f t="shared" si="6"/>
        <v>0</v>
      </c>
      <c r="I114" s="41"/>
      <c r="J114" s="89">
        <v>5520.75</v>
      </c>
      <c r="K114" s="18">
        <v>6</v>
      </c>
      <c r="L114" s="17">
        <f t="shared" si="7"/>
        <v>920.125</v>
      </c>
      <c r="M114" s="44">
        <v>0</v>
      </c>
      <c r="N114" s="56">
        <f t="shared" si="8"/>
        <v>0</v>
      </c>
      <c r="O114" s="17">
        <f t="shared" si="9"/>
        <v>0</v>
      </c>
    </row>
    <row r="115" spans="1:15" x14ac:dyDescent="0.25">
      <c r="A115" s="65">
        <v>94</v>
      </c>
      <c r="B115" s="18">
        <v>2705000</v>
      </c>
      <c r="C115" s="15" t="s">
        <v>153</v>
      </c>
      <c r="D115" s="88">
        <v>1008765.33</v>
      </c>
      <c r="E115" s="57">
        <v>640</v>
      </c>
      <c r="F115" s="17">
        <f t="shared" si="5"/>
        <v>1576.1958281249999</v>
      </c>
      <c r="G115" s="29">
        <v>14</v>
      </c>
      <c r="H115" s="17">
        <f t="shared" si="6"/>
        <v>22066.741593749997</v>
      </c>
      <c r="I115" s="41"/>
      <c r="J115" s="89">
        <v>33092.35</v>
      </c>
      <c r="K115" s="18">
        <v>76</v>
      </c>
      <c r="L115" s="17">
        <f t="shared" si="7"/>
        <v>435.42565789473684</v>
      </c>
      <c r="M115" s="44">
        <v>0</v>
      </c>
      <c r="N115" s="56">
        <f t="shared" si="8"/>
        <v>0</v>
      </c>
      <c r="O115" s="17">
        <f t="shared" si="9"/>
        <v>22066.741593749997</v>
      </c>
    </row>
    <row r="116" spans="1:15" x14ac:dyDescent="0.25">
      <c r="A116" s="65">
        <v>95</v>
      </c>
      <c r="B116" s="18">
        <v>2803000</v>
      </c>
      <c r="C116" s="15" t="s">
        <v>154</v>
      </c>
      <c r="D116" s="88">
        <v>155126.68</v>
      </c>
      <c r="E116" s="57">
        <v>109</v>
      </c>
      <c r="F116" s="17">
        <f t="shared" si="5"/>
        <v>1423.1805504587155</v>
      </c>
      <c r="G116" s="29">
        <v>0</v>
      </c>
      <c r="H116" s="17">
        <f t="shared" si="6"/>
        <v>0</v>
      </c>
      <c r="I116" s="41"/>
      <c r="J116" s="89">
        <v>14552.08</v>
      </c>
      <c r="K116" s="18">
        <v>13</v>
      </c>
      <c r="L116" s="17">
        <f t="shared" si="7"/>
        <v>1119.3907692307691</v>
      </c>
      <c r="M116" s="44">
        <v>0</v>
      </c>
      <c r="N116" s="56">
        <f t="shared" si="8"/>
        <v>0</v>
      </c>
      <c r="O116" s="17">
        <f t="shared" si="9"/>
        <v>0</v>
      </c>
    </row>
    <row r="117" spans="1:15" x14ac:dyDescent="0.25">
      <c r="A117" s="65">
        <v>96</v>
      </c>
      <c r="B117" s="18">
        <v>2807000</v>
      </c>
      <c r="C117" s="15" t="s">
        <v>155</v>
      </c>
      <c r="D117" s="88">
        <v>854132.98</v>
      </c>
      <c r="E117" s="57">
        <v>714</v>
      </c>
      <c r="F117" s="17">
        <f t="shared" si="5"/>
        <v>1196.2646778711485</v>
      </c>
      <c r="G117" s="29">
        <v>24</v>
      </c>
      <c r="H117" s="17">
        <f t="shared" si="6"/>
        <v>28710.352268907562</v>
      </c>
      <c r="I117" s="41"/>
      <c r="J117" s="89">
        <v>67541.05</v>
      </c>
      <c r="K117" s="18">
        <v>72</v>
      </c>
      <c r="L117" s="17">
        <f t="shared" si="7"/>
        <v>938.07013888888889</v>
      </c>
      <c r="M117" s="44">
        <v>3</v>
      </c>
      <c r="N117" s="56">
        <f t="shared" si="8"/>
        <v>2814.2104166666668</v>
      </c>
      <c r="O117" s="17">
        <f t="shared" si="9"/>
        <v>31524.56268557423</v>
      </c>
    </row>
    <row r="118" spans="1:15" x14ac:dyDescent="0.25">
      <c r="A118" s="65">
        <v>97</v>
      </c>
      <c r="B118" s="18">
        <v>2808000</v>
      </c>
      <c r="C118" s="15" t="s">
        <v>156</v>
      </c>
      <c r="D118" s="88">
        <v>860702.86</v>
      </c>
      <c r="E118" s="57">
        <v>651</v>
      </c>
      <c r="F118" s="17">
        <f t="shared" si="5"/>
        <v>1322.1242089093703</v>
      </c>
      <c r="G118" s="29">
        <v>17</v>
      </c>
      <c r="H118" s="17">
        <f t="shared" si="6"/>
        <v>22476.111551459297</v>
      </c>
      <c r="I118" s="41"/>
      <c r="J118" s="89">
        <v>46672.14</v>
      </c>
      <c r="K118" s="18">
        <v>43</v>
      </c>
      <c r="L118" s="17">
        <f t="shared" si="7"/>
        <v>1085.3986046511627</v>
      </c>
      <c r="M118" s="44">
        <v>0</v>
      </c>
      <c r="N118" s="56">
        <f t="shared" si="8"/>
        <v>0</v>
      </c>
      <c r="O118" s="17">
        <f t="shared" si="9"/>
        <v>22476.111551459297</v>
      </c>
    </row>
    <row r="119" spans="1:15" x14ac:dyDescent="0.25">
      <c r="A119" s="65">
        <v>98</v>
      </c>
      <c r="B119" s="18">
        <v>2901000</v>
      </c>
      <c r="C119" s="15" t="s">
        <v>157</v>
      </c>
      <c r="D119" s="88">
        <v>146767.18</v>
      </c>
      <c r="E119" s="57">
        <v>81</v>
      </c>
      <c r="F119" s="17">
        <f t="shared" si="5"/>
        <v>1811.9404938271605</v>
      </c>
      <c r="G119" s="29">
        <v>0</v>
      </c>
      <c r="H119" s="17">
        <f t="shared" si="6"/>
        <v>0</v>
      </c>
      <c r="I119" s="41"/>
      <c r="J119" s="89">
        <v>6535.26</v>
      </c>
      <c r="K119" s="18">
        <v>13</v>
      </c>
      <c r="L119" s="17">
        <f t="shared" si="7"/>
        <v>502.71230769230772</v>
      </c>
      <c r="M119" s="44">
        <v>0</v>
      </c>
      <c r="N119" s="56">
        <f t="shared" si="8"/>
        <v>0</v>
      </c>
      <c r="O119" s="17">
        <f t="shared" si="9"/>
        <v>0</v>
      </c>
    </row>
    <row r="120" spans="1:15" x14ac:dyDescent="0.25">
      <c r="A120" s="65">
        <v>99</v>
      </c>
      <c r="B120" s="18">
        <v>2903000</v>
      </c>
      <c r="C120" s="15" t="s">
        <v>158</v>
      </c>
      <c r="D120" s="88">
        <v>624813.87</v>
      </c>
      <c r="E120" s="57">
        <v>284</v>
      </c>
      <c r="F120" s="17">
        <f t="shared" si="5"/>
        <v>2200.048838028169</v>
      </c>
      <c r="G120" s="29">
        <v>12</v>
      </c>
      <c r="H120" s="17">
        <f t="shared" si="6"/>
        <v>26400.586056338027</v>
      </c>
      <c r="I120" s="41"/>
      <c r="J120" s="89">
        <v>40510.639999999999</v>
      </c>
      <c r="K120" s="18">
        <v>105</v>
      </c>
      <c r="L120" s="17">
        <f t="shared" si="7"/>
        <v>385.81561904761907</v>
      </c>
      <c r="M120" s="44">
        <v>2</v>
      </c>
      <c r="N120" s="56">
        <f t="shared" si="8"/>
        <v>771.63123809523813</v>
      </c>
      <c r="O120" s="17">
        <f t="shared" si="9"/>
        <v>27172.217294433263</v>
      </c>
    </row>
    <row r="121" spans="1:15" x14ac:dyDescent="0.25">
      <c r="A121" s="65">
        <v>100</v>
      </c>
      <c r="B121" s="18">
        <v>2906000</v>
      </c>
      <c r="C121" s="15" t="s">
        <v>159</v>
      </c>
      <c r="D121" s="88">
        <v>131292.76999999999</v>
      </c>
      <c r="E121" s="57">
        <v>83</v>
      </c>
      <c r="F121" s="17">
        <f t="shared" si="5"/>
        <v>1581.8406024096384</v>
      </c>
      <c r="G121" s="29">
        <v>0</v>
      </c>
      <c r="H121" s="17">
        <f t="shared" si="6"/>
        <v>0</v>
      </c>
      <c r="I121" s="41"/>
      <c r="J121" s="89">
        <v>3059.66</v>
      </c>
      <c r="K121" s="18">
        <v>3</v>
      </c>
      <c r="L121" s="17">
        <f t="shared" si="7"/>
        <v>1019.8866666666667</v>
      </c>
      <c r="M121" s="44">
        <v>0</v>
      </c>
      <c r="N121" s="56">
        <f t="shared" si="8"/>
        <v>0</v>
      </c>
      <c r="O121" s="17">
        <f t="shared" si="9"/>
        <v>0</v>
      </c>
    </row>
    <row r="122" spans="1:15" x14ac:dyDescent="0.25">
      <c r="A122" s="65">
        <v>101</v>
      </c>
      <c r="B122" s="18">
        <v>3001000</v>
      </c>
      <c r="C122" s="15" t="s">
        <v>160</v>
      </c>
      <c r="D122" s="88">
        <v>241893.5</v>
      </c>
      <c r="E122" s="57">
        <v>129</v>
      </c>
      <c r="F122" s="17">
        <f t="shared" si="5"/>
        <v>1875.1434108527133</v>
      </c>
      <c r="G122" s="29">
        <v>2</v>
      </c>
      <c r="H122" s="17">
        <f t="shared" si="6"/>
        <v>3750.2868217054265</v>
      </c>
      <c r="I122" s="41"/>
      <c r="J122" s="89">
        <v>7616.57</v>
      </c>
      <c r="K122" s="18">
        <v>22</v>
      </c>
      <c r="L122" s="17">
        <f t="shared" si="7"/>
        <v>346.20772727272725</v>
      </c>
      <c r="M122" s="44">
        <v>0</v>
      </c>
      <c r="N122" s="56">
        <f t="shared" si="8"/>
        <v>0</v>
      </c>
      <c r="O122" s="17">
        <f t="shared" si="9"/>
        <v>3750.2868217054265</v>
      </c>
    </row>
    <row r="123" spans="1:15" x14ac:dyDescent="0.25">
      <c r="A123" s="65">
        <v>102</v>
      </c>
      <c r="B123" s="18">
        <v>3002000</v>
      </c>
      <c r="C123" s="15" t="s">
        <v>161</v>
      </c>
      <c r="D123" s="88">
        <v>264240.78999999998</v>
      </c>
      <c r="E123" s="57">
        <v>126</v>
      </c>
      <c r="F123" s="17">
        <f t="shared" si="5"/>
        <v>2097.1491269841267</v>
      </c>
      <c r="G123" s="29">
        <v>0</v>
      </c>
      <c r="H123" s="17">
        <f t="shared" si="6"/>
        <v>0</v>
      </c>
      <c r="I123" s="41"/>
      <c r="J123" s="89">
        <v>13296.38</v>
      </c>
      <c r="K123" s="18">
        <v>13</v>
      </c>
      <c r="L123" s="17">
        <f t="shared" si="7"/>
        <v>1022.7984615384614</v>
      </c>
      <c r="M123" s="44">
        <v>0</v>
      </c>
      <c r="N123" s="56">
        <f t="shared" si="8"/>
        <v>0</v>
      </c>
      <c r="O123" s="17">
        <f t="shared" si="9"/>
        <v>0</v>
      </c>
    </row>
    <row r="124" spans="1:15" x14ac:dyDescent="0.25">
      <c r="A124" s="65">
        <v>103</v>
      </c>
      <c r="B124" s="18">
        <v>3003000</v>
      </c>
      <c r="C124" s="15" t="s">
        <v>162</v>
      </c>
      <c r="D124" s="88">
        <v>180005.53</v>
      </c>
      <c r="E124" s="57">
        <v>127</v>
      </c>
      <c r="F124" s="17">
        <f t="shared" si="5"/>
        <v>1417.3663779527558</v>
      </c>
      <c r="G124" s="29">
        <v>3</v>
      </c>
      <c r="H124" s="17">
        <f t="shared" si="6"/>
        <v>4252.0991338582671</v>
      </c>
      <c r="I124" s="41"/>
      <c r="J124" s="89">
        <v>9149.2999999999993</v>
      </c>
      <c r="K124" s="18">
        <v>9</v>
      </c>
      <c r="L124" s="17">
        <f t="shared" si="7"/>
        <v>1016.5888888888888</v>
      </c>
      <c r="M124" s="44">
        <v>0</v>
      </c>
      <c r="N124" s="56">
        <f t="shared" si="8"/>
        <v>0</v>
      </c>
      <c r="O124" s="17">
        <f t="shared" si="9"/>
        <v>4252.0991338582671</v>
      </c>
    </row>
    <row r="125" spans="1:15" x14ac:dyDescent="0.25">
      <c r="A125" s="65">
        <v>104</v>
      </c>
      <c r="B125" s="18">
        <v>3004000</v>
      </c>
      <c r="C125" s="15" t="s">
        <v>163</v>
      </c>
      <c r="D125" s="88">
        <v>537704.06999999995</v>
      </c>
      <c r="E125" s="57">
        <v>332</v>
      </c>
      <c r="F125" s="17">
        <f t="shared" si="5"/>
        <v>1619.5905722891564</v>
      </c>
      <c r="G125" s="29">
        <v>22</v>
      </c>
      <c r="H125" s="17">
        <f t="shared" si="6"/>
        <v>35630.992590361442</v>
      </c>
      <c r="I125" s="41"/>
      <c r="J125" s="89">
        <v>40562.300000000003</v>
      </c>
      <c r="K125" s="18">
        <v>66</v>
      </c>
      <c r="L125" s="17">
        <f t="shared" si="7"/>
        <v>614.58030303030307</v>
      </c>
      <c r="M125" s="44">
        <v>0</v>
      </c>
      <c r="N125" s="56">
        <f t="shared" si="8"/>
        <v>0</v>
      </c>
      <c r="O125" s="17">
        <f t="shared" si="9"/>
        <v>35630.992590361442</v>
      </c>
    </row>
    <row r="126" spans="1:15" x14ac:dyDescent="0.25">
      <c r="A126" s="65">
        <v>105</v>
      </c>
      <c r="B126" s="18">
        <v>3005000</v>
      </c>
      <c r="C126" s="15" t="s">
        <v>164</v>
      </c>
      <c r="D126" s="88">
        <v>126426.54</v>
      </c>
      <c r="E126" s="57">
        <v>65</v>
      </c>
      <c r="F126" s="17">
        <f t="shared" si="5"/>
        <v>1945.0236923076923</v>
      </c>
      <c r="G126" s="29">
        <v>0</v>
      </c>
      <c r="H126" s="17">
        <f t="shared" si="6"/>
        <v>0</v>
      </c>
      <c r="I126" s="41"/>
      <c r="J126" s="89">
        <v>3467.55</v>
      </c>
      <c r="K126" s="18">
        <v>8</v>
      </c>
      <c r="L126" s="17">
        <f t="shared" si="7"/>
        <v>433.44375000000002</v>
      </c>
      <c r="M126" s="44">
        <v>0</v>
      </c>
      <c r="N126" s="56">
        <f t="shared" si="8"/>
        <v>0</v>
      </c>
      <c r="O126" s="17">
        <f t="shared" si="9"/>
        <v>0</v>
      </c>
    </row>
    <row r="127" spans="1:15" x14ac:dyDescent="0.25">
      <c r="A127" s="65">
        <v>106</v>
      </c>
      <c r="B127" s="18">
        <v>3102000</v>
      </c>
      <c r="C127" s="15" t="s">
        <v>165</v>
      </c>
      <c r="D127" s="88">
        <v>120282.65</v>
      </c>
      <c r="E127" s="57">
        <v>77</v>
      </c>
      <c r="F127" s="17">
        <f t="shared" si="5"/>
        <v>1562.1123376623375</v>
      </c>
      <c r="G127" s="29">
        <v>0</v>
      </c>
      <c r="H127" s="17">
        <f t="shared" si="6"/>
        <v>0</v>
      </c>
      <c r="I127" s="41"/>
      <c r="J127" s="89">
        <v>2829.88</v>
      </c>
      <c r="K127" s="18">
        <v>10</v>
      </c>
      <c r="L127" s="17">
        <f t="shared" si="7"/>
        <v>282.988</v>
      </c>
      <c r="M127" s="44">
        <v>0</v>
      </c>
      <c r="N127" s="56">
        <f t="shared" si="8"/>
        <v>0</v>
      </c>
      <c r="O127" s="17">
        <f t="shared" si="9"/>
        <v>0</v>
      </c>
    </row>
    <row r="128" spans="1:15" x14ac:dyDescent="0.25">
      <c r="A128" s="65">
        <v>107</v>
      </c>
      <c r="B128" s="18">
        <v>3104000</v>
      </c>
      <c r="C128" s="15" t="s">
        <v>166</v>
      </c>
      <c r="D128" s="88">
        <v>131851.15</v>
      </c>
      <c r="E128" s="57">
        <v>67</v>
      </c>
      <c r="F128" s="17">
        <f t="shared" si="5"/>
        <v>1967.9276119402984</v>
      </c>
      <c r="G128" s="29">
        <v>0</v>
      </c>
      <c r="H128" s="17">
        <f t="shared" si="6"/>
        <v>0</v>
      </c>
      <c r="I128" s="41"/>
      <c r="J128" s="89">
        <v>3648.53</v>
      </c>
      <c r="K128" s="18">
        <v>15</v>
      </c>
      <c r="L128" s="17">
        <f t="shared" si="7"/>
        <v>243.23533333333336</v>
      </c>
      <c r="M128" s="44">
        <v>0</v>
      </c>
      <c r="N128" s="56">
        <f t="shared" si="8"/>
        <v>0</v>
      </c>
      <c r="O128" s="17">
        <f t="shared" si="9"/>
        <v>0</v>
      </c>
    </row>
    <row r="129" spans="1:15" x14ac:dyDescent="0.25">
      <c r="A129" s="65">
        <v>108</v>
      </c>
      <c r="B129" s="18">
        <v>3105000</v>
      </c>
      <c r="C129" s="15" t="s">
        <v>167</v>
      </c>
      <c r="D129" s="88">
        <v>451570.09</v>
      </c>
      <c r="E129" s="57">
        <v>209</v>
      </c>
      <c r="F129" s="17">
        <f t="shared" si="5"/>
        <v>2160.6224401913878</v>
      </c>
      <c r="G129" s="29">
        <v>1</v>
      </c>
      <c r="H129" s="17">
        <f t="shared" si="6"/>
        <v>2160.6224401913878</v>
      </c>
      <c r="I129" s="41"/>
      <c r="J129" s="89">
        <v>20754.88</v>
      </c>
      <c r="K129" s="18">
        <v>55</v>
      </c>
      <c r="L129" s="17">
        <f t="shared" si="7"/>
        <v>377.36145454545459</v>
      </c>
      <c r="M129" s="44">
        <v>0</v>
      </c>
      <c r="N129" s="56">
        <f t="shared" si="8"/>
        <v>0</v>
      </c>
      <c r="O129" s="17">
        <f t="shared" si="9"/>
        <v>2160.6224401913878</v>
      </c>
    </row>
    <row r="130" spans="1:15" x14ac:dyDescent="0.25">
      <c r="A130" s="65">
        <v>109</v>
      </c>
      <c r="B130" s="18">
        <v>3201000</v>
      </c>
      <c r="C130" s="15" t="s">
        <v>168</v>
      </c>
      <c r="D130" s="88">
        <v>848357.18</v>
      </c>
      <c r="E130" s="57">
        <v>402</v>
      </c>
      <c r="F130" s="17">
        <f t="shared" si="5"/>
        <v>2110.3412437810948</v>
      </c>
      <c r="G130" s="29">
        <v>1</v>
      </c>
      <c r="H130" s="17">
        <f t="shared" si="6"/>
        <v>2110.3412437810948</v>
      </c>
      <c r="I130" s="41"/>
      <c r="J130" s="89">
        <v>106792.87</v>
      </c>
      <c r="K130" s="18">
        <v>133</v>
      </c>
      <c r="L130" s="17">
        <f t="shared" si="7"/>
        <v>802.95390977443606</v>
      </c>
      <c r="M130" s="44">
        <v>0</v>
      </c>
      <c r="N130" s="56">
        <f t="shared" si="8"/>
        <v>0</v>
      </c>
      <c r="O130" s="17">
        <f t="shared" si="9"/>
        <v>2110.3412437810948</v>
      </c>
    </row>
    <row r="131" spans="1:15" x14ac:dyDescent="0.25">
      <c r="A131" s="65">
        <v>110</v>
      </c>
      <c r="B131" s="18">
        <v>3209000</v>
      </c>
      <c r="C131" s="15" t="s">
        <v>169</v>
      </c>
      <c r="D131" s="88">
        <v>456073.95</v>
      </c>
      <c r="E131" s="57">
        <v>357</v>
      </c>
      <c r="F131" s="17">
        <f t="shared" si="5"/>
        <v>1277.5180672268907</v>
      </c>
      <c r="G131" s="29">
        <v>6</v>
      </c>
      <c r="H131" s="17">
        <f t="shared" si="6"/>
        <v>7665.1084033613442</v>
      </c>
      <c r="I131" s="41"/>
      <c r="J131" s="89">
        <v>22243.93</v>
      </c>
      <c r="K131" s="18">
        <v>67</v>
      </c>
      <c r="L131" s="17">
        <f t="shared" si="7"/>
        <v>331.99895522388061</v>
      </c>
      <c r="M131" s="44">
        <v>1</v>
      </c>
      <c r="N131" s="56">
        <f t="shared" si="8"/>
        <v>331.99895522388061</v>
      </c>
      <c r="O131" s="17">
        <f t="shared" si="9"/>
        <v>7997.1073585852246</v>
      </c>
    </row>
    <row r="132" spans="1:15" x14ac:dyDescent="0.25">
      <c r="A132" s="65">
        <v>111</v>
      </c>
      <c r="B132" s="18">
        <v>3211000</v>
      </c>
      <c r="C132" s="15" t="s">
        <v>170</v>
      </c>
      <c r="D132" s="88">
        <v>143956.94</v>
      </c>
      <c r="E132" s="57">
        <v>91</v>
      </c>
      <c r="F132" s="17">
        <f t="shared" si="5"/>
        <v>1581.9443956043956</v>
      </c>
      <c r="G132" s="29">
        <v>1</v>
      </c>
      <c r="H132" s="17">
        <f t="shared" si="6"/>
        <v>1581.9443956043956</v>
      </c>
      <c r="I132" s="41"/>
      <c r="J132" s="89">
        <v>26140.32</v>
      </c>
      <c r="K132" s="18">
        <v>44</v>
      </c>
      <c r="L132" s="17">
        <f t="shared" si="7"/>
        <v>594.09818181818184</v>
      </c>
      <c r="M132" s="44">
        <v>0</v>
      </c>
      <c r="N132" s="56">
        <f t="shared" si="8"/>
        <v>0</v>
      </c>
      <c r="O132" s="17">
        <f t="shared" si="9"/>
        <v>1581.9443956043956</v>
      </c>
    </row>
    <row r="133" spans="1:15" x14ac:dyDescent="0.25">
      <c r="A133" s="65">
        <v>112</v>
      </c>
      <c r="B133" s="18">
        <v>3212000</v>
      </c>
      <c r="C133" s="15" t="s">
        <v>171</v>
      </c>
      <c r="D133" s="88">
        <v>207840.26</v>
      </c>
      <c r="E133" s="57">
        <v>136</v>
      </c>
      <c r="F133" s="17">
        <f t="shared" si="5"/>
        <v>1528.237205882353</v>
      </c>
      <c r="G133" s="29">
        <v>4</v>
      </c>
      <c r="H133" s="17">
        <f t="shared" si="6"/>
        <v>6112.948823529412</v>
      </c>
      <c r="I133" s="41"/>
      <c r="J133" s="89">
        <v>14309.25</v>
      </c>
      <c r="K133" s="18">
        <v>48</v>
      </c>
      <c r="L133" s="17">
        <f t="shared" si="7"/>
        <v>298.109375</v>
      </c>
      <c r="M133" s="44">
        <v>0</v>
      </c>
      <c r="N133" s="56">
        <f t="shared" si="8"/>
        <v>0</v>
      </c>
      <c r="O133" s="17">
        <f t="shared" si="9"/>
        <v>6112.948823529412</v>
      </c>
    </row>
    <row r="134" spans="1:15" x14ac:dyDescent="0.25">
      <c r="A134" s="65">
        <v>113</v>
      </c>
      <c r="B134" s="18">
        <v>3301000</v>
      </c>
      <c r="C134" s="15" t="s">
        <v>172</v>
      </c>
      <c r="D134" s="88">
        <v>116753.96</v>
      </c>
      <c r="E134" s="57">
        <v>60</v>
      </c>
      <c r="F134" s="17">
        <f t="shared" si="5"/>
        <v>1945.8993333333335</v>
      </c>
      <c r="G134" s="29">
        <v>0</v>
      </c>
      <c r="H134" s="17">
        <f t="shared" si="6"/>
        <v>0</v>
      </c>
      <c r="I134" s="41"/>
      <c r="J134" s="89">
        <v>12504.42</v>
      </c>
      <c r="K134" s="18">
        <v>15</v>
      </c>
      <c r="L134" s="17">
        <f t="shared" si="7"/>
        <v>833.62800000000004</v>
      </c>
      <c r="M134" s="44">
        <v>0</v>
      </c>
      <c r="N134" s="56">
        <f t="shared" si="8"/>
        <v>0</v>
      </c>
      <c r="O134" s="17">
        <f t="shared" si="9"/>
        <v>0</v>
      </c>
    </row>
    <row r="135" spans="1:15" x14ac:dyDescent="0.25">
      <c r="A135" s="65">
        <v>114</v>
      </c>
      <c r="B135" s="18">
        <v>3302000</v>
      </c>
      <c r="C135" s="15" t="s">
        <v>173</v>
      </c>
      <c r="D135" s="88">
        <v>199899.57</v>
      </c>
      <c r="E135" s="57">
        <v>107</v>
      </c>
      <c r="F135" s="17">
        <f t="shared" si="5"/>
        <v>1868.2202803738319</v>
      </c>
      <c r="G135" s="29">
        <v>0</v>
      </c>
      <c r="H135" s="17">
        <f t="shared" si="6"/>
        <v>0</v>
      </c>
      <c r="I135" s="41"/>
      <c r="J135" s="89">
        <v>22652.14</v>
      </c>
      <c r="K135" s="18">
        <v>33</v>
      </c>
      <c r="L135" s="17">
        <f t="shared" si="7"/>
        <v>686.4284848484848</v>
      </c>
      <c r="M135" s="44">
        <v>0</v>
      </c>
      <c r="N135" s="56">
        <f t="shared" si="8"/>
        <v>0</v>
      </c>
      <c r="O135" s="17">
        <f t="shared" si="9"/>
        <v>0</v>
      </c>
    </row>
    <row r="136" spans="1:15" x14ac:dyDescent="0.25">
      <c r="A136" s="65">
        <v>115</v>
      </c>
      <c r="B136" s="18">
        <v>3306000</v>
      </c>
      <c r="C136" s="15" t="s">
        <v>174</v>
      </c>
      <c r="D136" s="88">
        <v>165157.76999999999</v>
      </c>
      <c r="E136" s="57">
        <v>122</v>
      </c>
      <c r="F136" s="17">
        <f t="shared" si="5"/>
        <v>1353.7522131147541</v>
      </c>
      <c r="G136" s="29">
        <v>0</v>
      </c>
      <c r="H136" s="17">
        <f t="shared" si="6"/>
        <v>0</v>
      </c>
      <c r="I136" s="41"/>
      <c r="J136" s="89">
        <v>16554.509999999998</v>
      </c>
      <c r="K136" s="18">
        <v>30</v>
      </c>
      <c r="L136" s="17">
        <f t="shared" si="7"/>
        <v>551.81699999999989</v>
      </c>
      <c r="M136" s="44">
        <v>0</v>
      </c>
      <c r="N136" s="56">
        <f t="shared" si="8"/>
        <v>0</v>
      </c>
      <c r="O136" s="17">
        <f t="shared" si="9"/>
        <v>0</v>
      </c>
    </row>
    <row r="137" spans="1:15" x14ac:dyDescent="0.25">
      <c r="A137" s="65">
        <v>116</v>
      </c>
      <c r="B137" s="18">
        <v>3403000</v>
      </c>
      <c r="C137" s="15" t="s">
        <v>175</v>
      </c>
      <c r="D137" s="88">
        <v>409546.58</v>
      </c>
      <c r="E137" s="57">
        <v>224</v>
      </c>
      <c r="F137" s="17">
        <f t="shared" si="5"/>
        <v>1828.3329464285714</v>
      </c>
      <c r="G137" s="29">
        <v>4</v>
      </c>
      <c r="H137" s="17">
        <f t="shared" si="6"/>
        <v>7313.3317857142856</v>
      </c>
      <c r="I137" s="41"/>
      <c r="J137" s="89">
        <v>35127.629999999997</v>
      </c>
      <c r="K137" s="18">
        <v>41</v>
      </c>
      <c r="L137" s="17">
        <f t="shared" si="7"/>
        <v>856.77146341463413</v>
      </c>
      <c r="M137" s="44">
        <v>0</v>
      </c>
      <c r="N137" s="56">
        <f t="shared" si="8"/>
        <v>0</v>
      </c>
      <c r="O137" s="17">
        <f t="shared" si="9"/>
        <v>7313.3317857142856</v>
      </c>
    </row>
    <row r="138" spans="1:15" x14ac:dyDescent="0.25">
      <c r="A138" s="65">
        <v>117</v>
      </c>
      <c r="B138" s="18">
        <v>3405000</v>
      </c>
      <c r="C138" s="15" t="s">
        <v>176</v>
      </c>
      <c r="D138" s="88">
        <v>219013.46</v>
      </c>
      <c r="E138" s="57">
        <v>132</v>
      </c>
      <c r="F138" s="17">
        <f t="shared" si="5"/>
        <v>1659.1928787878787</v>
      </c>
      <c r="G138" s="29">
        <v>6</v>
      </c>
      <c r="H138" s="17">
        <f t="shared" si="6"/>
        <v>9955.1572727272724</v>
      </c>
      <c r="I138" s="41"/>
      <c r="J138" s="89">
        <v>9465.58</v>
      </c>
      <c r="K138" s="18">
        <v>26</v>
      </c>
      <c r="L138" s="17">
        <f t="shared" si="7"/>
        <v>364.06076923076921</v>
      </c>
      <c r="M138" s="44">
        <v>0</v>
      </c>
      <c r="N138" s="56">
        <f t="shared" si="8"/>
        <v>0</v>
      </c>
      <c r="O138" s="17">
        <f t="shared" si="9"/>
        <v>9955.1572727272724</v>
      </c>
    </row>
    <row r="139" spans="1:15" x14ac:dyDescent="0.25">
      <c r="A139" s="65">
        <v>118</v>
      </c>
      <c r="B139" s="18">
        <v>3505000</v>
      </c>
      <c r="C139" s="15" t="s">
        <v>177</v>
      </c>
      <c r="D139" s="88">
        <v>1056337.28</v>
      </c>
      <c r="E139" s="57">
        <v>458</v>
      </c>
      <c r="F139" s="17">
        <f t="shared" si="5"/>
        <v>2306.4132751091702</v>
      </c>
      <c r="G139" s="29">
        <v>0</v>
      </c>
      <c r="H139" s="17">
        <f t="shared" si="6"/>
        <v>0</v>
      </c>
      <c r="I139" s="41"/>
      <c r="J139" s="89">
        <v>36641.29</v>
      </c>
      <c r="K139" s="18">
        <v>117</v>
      </c>
      <c r="L139" s="17">
        <f t="shared" si="7"/>
        <v>313.17341880341883</v>
      </c>
      <c r="M139" s="44">
        <v>0</v>
      </c>
      <c r="N139" s="56">
        <f t="shared" si="8"/>
        <v>0</v>
      </c>
      <c r="O139" s="17">
        <f t="shared" si="9"/>
        <v>0</v>
      </c>
    </row>
    <row r="140" spans="1:15" x14ac:dyDescent="0.25">
      <c r="A140" s="65">
        <v>119</v>
      </c>
      <c r="B140" s="18">
        <v>3509000</v>
      </c>
      <c r="C140" s="15" t="s">
        <v>178</v>
      </c>
      <c r="D140" s="88">
        <v>516606.08</v>
      </c>
      <c r="E140" s="57">
        <v>212</v>
      </c>
      <c r="F140" s="17">
        <f t="shared" si="5"/>
        <v>2436.8211320754717</v>
      </c>
      <c r="G140" s="29">
        <v>0</v>
      </c>
      <c r="H140" s="17">
        <f t="shared" si="6"/>
        <v>0</v>
      </c>
      <c r="I140" s="41"/>
      <c r="J140" s="89">
        <v>43575.4</v>
      </c>
      <c r="K140" s="18">
        <v>37</v>
      </c>
      <c r="L140" s="17">
        <f t="shared" si="7"/>
        <v>1177.7135135135136</v>
      </c>
      <c r="M140" s="44">
        <v>0</v>
      </c>
      <c r="N140" s="56">
        <f t="shared" si="8"/>
        <v>0</v>
      </c>
      <c r="O140" s="17">
        <f t="shared" si="9"/>
        <v>0</v>
      </c>
    </row>
    <row r="141" spans="1:15" x14ac:dyDescent="0.25">
      <c r="A141" s="65">
        <v>120</v>
      </c>
      <c r="B141" s="18">
        <v>3510000</v>
      </c>
      <c r="C141" s="15" t="s">
        <v>179</v>
      </c>
      <c r="D141" s="88">
        <v>713029.91</v>
      </c>
      <c r="E141" s="57">
        <v>437</v>
      </c>
      <c r="F141" s="17">
        <f t="shared" si="5"/>
        <v>1631.6473913043478</v>
      </c>
      <c r="G141" s="29">
        <v>11</v>
      </c>
      <c r="H141" s="17">
        <f t="shared" si="6"/>
        <v>17948.121304347827</v>
      </c>
      <c r="I141" s="41"/>
      <c r="J141" s="89">
        <v>25060.46</v>
      </c>
      <c r="K141" s="18">
        <v>35</v>
      </c>
      <c r="L141" s="17">
        <f t="shared" si="7"/>
        <v>716.01314285714284</v>
      </c>
      <c r="M141" s="44">
        <v>0</v>
      </c>
      <c r="N141" s="56">
        <f t="shared" si="8"/>
        <v>0</v>
      </c>
      <c r="O141" s="17">
        <f t="shared" si="9"/>
        <v>17948.121304347827</v>
      </c>
    </row>
    <row r="142" spans="1:15" x14ac:dyDescent="0.25">
      <c r="A142" s="65">
        <v>121</v>
      </c>
      <c r="B142" s="18">
        <v>3544700</v>
      </c>
      <c r="C142" s="15" t="s">
        <v>328</v>
      </c>
      <c r="D142" s="88">
        <v>379094.93</v>
      </c>
      <c r="E142" s="57">
        <v>110</v>
      </c>
      <c r="F142" s="17">
        <f t="shared" si="5"/>
        <v>3446.3175454545453</v>
      </c>
      <c r="G142" s="29">
        <v>0</v>
      </c>
      <c r="H142" s="17">
        <f t="shared" si="6"/>
        <v>0</v>
      </c>
      <c r="I142" s="41"/>
      <c r="J142" s="89">
        <v>12281.22</v>
      </c>
      <c r="K142" s="18">
        <v>0</v>
      </c>
      <c r="L142" s="17">
        <v>0</v>
      </c>
      <c r="M142" s="44">
        <v>0</v>
      </c>
      <c r="N142" s="56">
        <f t="shared" si="8"/>
        <v>0</v>
      </c>
      <c r="O142" s="17">
        <f t="shared" si="9"/>
        <v>0</v>
      </c>
    </row>
    <row r="143" spans="1:15" x14ac:dyDescent="0.25">
      <c r="A143" s="65">
        <v>122</v>
      </c>
      <c r="B143" s="18">
        <v>3599000</v>
      </c>
      <c r="C143" s="15" t="s">
        <v>180</v>
      </c>
      <c r="D143" s="88">
        <v>24748.07</v>
      </c>
      <c r="E143" s="57">
        <v>14</v>
      </c>
      <c r="F143" s="17">
        <f t="shared" si="5"/>
        <v>1767.7192857142857</v>
      </c>
      <c r="G143" s="29">
        <v>0</v>
      </c>
      <c r="H143" s="17">
        <f t="shared" si="6"/>
        <v>0</v>
      </c>
      <c r="I143" s="41"/>
      <c r="J143" s="89"/>
      <c r="K143" s="18">
        <v>0</v>
      </c>
      <c r="L143" s="17">
        <v>0</v>
      </c>
      <c r="M143" s="44">
        <v>0</v>
      </c>
      <c r="N143" s="56">
        <f t="shared" si="8"/>
        <v>0</v>
      </c>
      <c r="O143" s="17">
        <f t="shared" si="9"/>
        <v>0</v>
      </c>
    </row>
    <row r="144" spans="1:15" x14ac:dyDescent="0.25">
      <c r="A144" s="65">
        <v>123</v>
      </c>
      <c r="B144" s="18">
        <v>3601000</v>
      </c>
      <c r="C144" s="15" t="s">
        <v>181</v>
      </c>
      <c r="D144" s="88">
        <v>603699.88</v>
      </c>
      <c r="E144" s="57">
        <v>369</v>
      </c>
      <c r="F144" s="17">
        <f t="shared" si="5"/>
        <v>1636.0430352303524</v>
      </c>
      <c r="G144" s="29">
        <v>5</v>
      </c>
      <c r="H144" s="17">
        <f t="shared" si="6"/>
        <v>8180.2151761517616</v>
      </c>
      <c r="I144" s="41"/>
      <c r="J144" s="89">
        <v>21472.639999999999</v>
      </c>
      <c r="K144" s="18">
        <v>87</v>
      </c>
      <c r="L144" s="17">
        <f t="shared" si="7"/>
        <v>246.81195402298849</v>
      </c>
      <c r="M144" s="44">
        <v>0</v>
      </c>
      <c r="N144" s="56">
        <f t="shared" si="8"/>
        <v>0</v>
      </c>
      <c r="O144" s="17">
        <f t="shared" si="9"/>
        <v>8180.2151761517616</v>
      </c>
    </row>
    <row r="145" spans="1:15" x14ac:dyDescent="0.25">
      <c r="A145" s="65">
        <v>124</v>
      </c>
      <c r="B145" s="18">
        <v>3604000</v>
      </c>
      <c r="C145" s="15" t="s">
        <v>182</v>
      </c>
      <c r="D145" s="88">
        <v>282591.67</v>
      </c>
      <c r="E145" s="57">
        <v>222</v>
      </c>
      <c r="F145" s="17">
        <f t="shared" si="5"/>
        <v>1272.9354504504504</v>
      </c>
      <c r="G145" s="29">
        <v>0</v>
      </c>
      <c r="H145" s="17">
        <f t="shared" si="6"/>
        <v>0</v>
      </c>
      <c r="I145" s="41"/>
      <c r="J145" s="89">
        <v>10416.5</v>
      </c>
      <c r="K145" s="18">
        <v>39</v>
      </c>
      <c r="L145" s="17">
        <f t="shared" si="7"/>
        <v>267.08974358974359</v>
      </c>
      <c r="M145" s="44">
        <v>0</v>
      </c>
      <c r="N145" s="56">
        <f t="shared" si="8"/>
        <v>0</v>
      </c>
      <c r="O145" s="17">
        <f t="shared" si="9"/>
        <v>0</v>
      </c>
    </row>
    <row r="146" spans="1:15" x14ac:dyDescent="0.25">
      <c r="A146" s="65">
        <v>125</v>
      </c>
      <c r="B146" s="18">
        <v>3606000</v>
      </c>
      <c r="C146" s="15" t="s">
        <v>183</v>
      </c>
      <c r="D146" s="88">
        <v>174889.66</v>
      </c>
      <c r="E146" s="57">
        <v>125</v>
      </c>
      <c r="F146" s="17">
        <f t="shared" si="5"/>
        <v>1399.1172799999999</v>
      </c>
      <c r="G146" s="29">
        <v>0</v>
      </c>
      <c r="H146" s="17">
        <f t="shared" si="6"/>
        <v>0</v>
      </c>
      <c r="I146" s="41"/>
      <c r="J146" s="89">
        <v>7294.03</v>
      </c>
      <c r="K146" s="18">
        <v>23</v>
      </c>
      <c r="L146" s="17">
        <f t="shared" si="7"/>
        <v>317.13173913043477</v>
      </c>
      <c r="M146" s="44">
        <v>1</v>
      </c>
      <c r="N146" s="56">
        <f t="shared" si="8"/>
        <v>317.13173913043477</v>
      </c>
      <c r="O146" s="17">
        <f t="shared" si="9"/>
        <v>317.13173913043477</v>
      </c>
    </row>
    <row r="147" spans="1:15" x14ac:dyDescent="0.25">
      <c r="A147" s="65">
        <v>126</v>
      </c>
      <c r="B147" s="18">
        <v>3704000</v>
      </c>
      <c r="C147" s="15" t="s">
        <v>184</v>
      </c>
      <c r="D147" s="88">
        <v>192949.07</v>
      </c>
      <c r="E147" s="57">
        <v>80</v>
      </c>
      <c r="F147" s="17">
        <f t="shared" si="5"/>
        <v>2411.8633749999999</v>
      </c>
      <c r="G147" s="29">
        <v>1</v>
      </c>
      <c r="H147" s="17">
        <f t="shared" si="6"/>
        <v>2411.8633749999999</v>
      </c>
      <c r="I147" s="41"/>
      <c r="J147" s="89">
        <v>29975.3</v>
      </c>
      <c r="K147" s="18">
        <v>30</v>
      </c>
      <c r="L147" s="17">
        <f t="shared" si="7"/>
        <v>999.17666666666662</v>
      </c>
      <c r="M147" s="44">
        <v>0</v>
      </c>
      <c r="N147" s="56">
        <f t="shared" si="8"/>
        <v>0</v>
      </c>
      <c r="O147" s="17">
        <f t="shared" si="9"/>
        <v>2411.8633749999999</v>
      </c>
    </row>
    <row r="148" spans="1:15" x14ac:dyDescent="0.25">
      <c r="A148" s="65">
        <v>127</v>
      </c>
      <c r="B148" s="18">
        <v>3804000</v>
      </c>
      <c r="C148" s="15" t="s">
        <v>185</v>
      </c>
      <c r="D148" s="88">
        <v>259125.21</v>
      </c>
      <c r="E148" s="57">
        <v>115</v>
      </c>
      <c r="F148" s="17">
        <f t="shared" si="5"/>
        <v>2253.262695652174</v>
      </c>
      <c r="G148" s="29">
        <v>0</v>
      </c>
      <c r="H148" s="17">
        <f t="shared" si="6"/>
        <v>0</v>
      </c>
      <c r="I148" s="41"/>
      <c r="J148" s="89">
        <v>13504.47</v>
      </c>
      <c r="K148" s="18">
        <v>15</v>
      </c>
      <c r="L148" s="17">
        <f t="shared" si="7"/>
        <v>900.298</v>
      </c>
      <c r="M148" s="44">
        <v>0</v>
      </c>
      <c r="N148" s="56">
        <f t="shared" si="8"/>
        <v>0</v>
      </c>
      <c r="O148" s="17">
        <f t="shared" si="9"/>
        <v>0</v>
      </c>
    </row>
    <row r="149" spans="1:15" x14ac:dyDescent="0.25">
      <c r="A149" s="65">
        <v>128</v>
      </c>
      <c r="B149" s="18">
        <v>3806000</v>
      </c>
      <c r="C149" s="15" t="s">
        <v>186</v>
      </c>
      <c r="D149" s="88">
        <v>201706.71</v>
      </c>
      <c r="E149" s="57">
        <v>147</v>
      </c>
      <c r="F149" s="17">
        <f t="shared" si="5"/>
        <v>1372.1544897959184</v>
      </c>
      <c r="G149" s="29">
        <v>1</v>
      </c>
      <c r="H149" s="17">
        <f t="shared" si="6"/>
        <v>1372.1544897959184</v>
      </c>
      <c r="I149" s="41"/>
      <c r="J149" s="89">
        <v>17737.97</v>
      </c>
      <c r="K149" s="18">
        <v>22</v>
      </c>
      <c r="L149" s="17">
        <f t="shared" si="7"/>
        <v>806.27136363636373</v>
      </c>
      <c r="M149" s="44">
        <v>0</v>
      </c>
      <c r="N149" s="56">
        <f t="shared" si="8"/>
        <v>0</v>
      </c>
      <c r="O149" s="17">
        <f t="shared" si="9"/>
        <v>1372.1544897959184</v>
      </c>
    </row>
    <row r="150" spans="1:15" x14ac:dyDescent="0.25">
      <c r="A150" s="65">
        <v>129</v>
      </c>
      <c r="B150" s="18">
        <v>3809000</v>
      </c>
      <c r="C150" s="15" t="s">
        <v>187</v>
      </c>
      <c r="D150" s="88">
        <v>121960.27</v>
      </c>
      <c r="E150" s="57">
        <v>56</v>
      </c>
      <c r="F150" s="17">
        <f t="shared" si="5"/>
        <v>2177.8619642857143</v>
      </c>
      <c r="G150" s="29">
        <v>1</v>
      </c>
      <c r="H150" s="17">
        <f t="shared" si="6"/>
        <v>2177.8619642857143</v>
      </c>
      <c r="I150" s="41"/>
      <c r="J150" s="89">
        <v>11186.7</v>
      </c>
      <c r="K150" s="18">
        <v>19</v>
      </c>
      <c r="L150" s="17">
        <f t="shared" si="7"/>
        <v>588.77368421052631</v>
      </c>
      <c r="M150" s="44">
        <v>0</v>
      </c>
      <c r="N150" s="56">
        <f t="shared" si="8"/>
        <v>0</v>
      </c>
      <c r="O150" s="17">
        <f t="shared" si="9"/>
        <v>2177.8619642857143</v>
      </c>
    </row>
    <row r="151" spans="1:15" x14ac:dyDescent="0.25">
      <c r="A151" s="65">
        <v>130</v>
      </c>
      <c r="B151" s="18">
        <v>3810000</v>
      </c>
      <c r="C151" s="15" t="s">
        <v>188</v>
      </c>
      <c r="D151" s="88">
        <v>302135.45</v>
      </c>
      <c r="E151" s="57">
        <v>189</v>
      </c>
      <c r="F151" s="17">
        <f t="shared" si="5"/>
        <v>1598.6002645502647</v>
      </c>
      <c r="G151" s="29">
        <v>1</v>
      </c>
      <c r="H151" s="17">
        <f t="shared" si="6"/>
        <v>1598.6002645502647</v>
      </c>
      <c r="I151" s="41"/>
      <c r="J151" s="89">
        <v>24168.33</v>
      </c>
      <c r="K151" s="18">
        <v>23</v>
      </c>
      <c r="L151" s="17">
        <f t="shared" si="7"/>
        <v>1050.7969565217393</v>
      </c>
      <c r="M151" s="44">
        <v>0</v>
      </c>
      <c r="N151" s="56">
        <f t="shared" si="8"/>
        <v>0</v>
      </c>
      <c r="O151" s="17">
        <f t="shared" si="9"/>
        <v>1598.6002645502647</v>
      </c>
    </row>
    <row r="152" spans="1:15" x14ac:dyDescent="0.25">
      <c r="A152" s="65">
        <v>131</v>
      </c>
      <c r="B152" s="18">
        <v>3840700</v>
      </c>
      <c r="C152" s="15" t="s">
        <v>189</v>
      </c>
      <c r="D152" s="88">
        <v>19982.8</v>
      </c>
      <c r="E152" s="57">
        <v>6</v>
      </c>
      <c r="F152" s="17">
        <f t="shared" si="5"/>
        <v>3330.4666666666667</v>
      </c>
      <c r="G152" s="29">
        <v>0</v>
      </c>
      <c r="H152" s="17">
        <f t="shared" si="6"/>
        <v>0</v>
      </c>
      <c r="I152" s="41"/>
      <c r="J152" s="89">
        <v>1335.36</v>
      </c>
      <c r="K152" s="18">
        <v>0</v>
      </c>
      <c r="L152" s="17">
        <v>0</v>
      </c>
      <c r="M152" s="44">
        <v>0</v>
      </c>
      <c r="N152" s="56">
        <f t="shared" si="8"/>
        <v>0</v>
      </c>
      <c r="O152" s="17">
        <f t="shared" si="9"/>
        <v>0</v>
      </c>
    </row>
    <row r="153" spans="1:15" x14ac:dyDescent="0.25">
      <c r="A153" s="65">
        <v>132</v>
      </c>
      <c r="B153" s="18">
        <v>3904000</v>
      </c>
      <c r="C153" s="15" t="s">
        <v>190</v>
      </c>
      <c r="D153" s="88">
        <v>276769.75</v>
      </c>
      <c r="E153" s="57">
        <v>118</v>
      </c>
      <c r="F153" s="17">
        <f t="shared" ref="F153:F216" si="10">SUM(D153/E153)</f>
        <v>2345.5063559322034</v>
      </c>
      <c r="G153" s="29">
        <v>8</v>
      </c>
      <c r="H153" s="17">
        <f t="shared" ref="H153:H216" si="11">SUM(F153*G153)</f>
        <v>18764.050847457627</v>
      </c>
      <c r="I153" s="41"/>
      <c r="J153" s="89">
        <v>21211.73</v>
      </c>
      <c r="K153" s="18">
        <v>56</v>
      </c>
      <c r="L153" s="17">
        <f t="shared" ref="L153:L214" si="12">SUM(J153/K153)</f>
        <v>378.78089285714287</v>
      </c>
      <c r="M153" s="44">
        <v>2</v>
      </c>
      <c r="N153" s="56">
        <f t="shared" ref="N153:N216" si="13">SUM(L153*M153)</f>
        <v>757.56178571428575</v>
      </c>
      <c r="O153" s="17">
        <f t="shared" ref="O153:O216" si="14">SUM(H153+N153)</f>
        <v>19521.612633171913</v>
      </c>
    </row>
    <row r="154" spans="1:15" x14ac:dyDescent="0.25">
      <c r="A154" s="65">
        <v>133</v>
      </c>
      <c r="B154" s="18">
        <v>4003000</v>
      </c>
      <c r="C154" s="15" t="s">
        <v>191</v>
      </c>
      <c r="D154" s="88">
        <v>414399.29</v>
      </c>
      <c r="E154" s="57">
        <v>178</v>
      </c>
      <c r="F154" s="17">
        <f t="shared" si="10"/>
        <v>2328.0858988764044</v>
      </c>
      <c r="G154" s="29">
        <v>1</v>
      </c>
      <c r="H154" s="17">
        <f t="shared" si="11"/>
        <v>2328.0858988764044</v>
      </c>
      <c r="I154" s="41"/>
      <c r="J154" s="89">
        <v>48310.5</v>
      </c>
      <c r="K154" s="18">
        <v>51</v>
      </c>
      <c r="L154" s="17">
        <f t="shared" si="12"/>
        <v>947.26470588235293</v>
      </c>
      <c r="M154" s="44">
        <v>0</v>
      </c>
      <c r="N154" s="56">
        <f t="shared" si="13"/>
        <v>0</v>
      </c>
      <c r="O154" s="17">
        <f t="shared" si="14"/>
        <v>2328.0858988764044</v>
      </c>
    </row>
    <row r="155" spans="1:15" x14ac:dyDescent="0.25">
      <c r="A155" s="65">
        <v>134</v>
      </c>
      <c r="B155" s="18">
        <v>4101000</v>
      </c>
      <c r="C155" s="15" t="s">
        <v>192</v>
      </c>
      <c r="D155" s="88">
        <v>329666.25</v>
      </c>
      <c r="E155" s="57">
        <v>203</v>
      </c>
      <c r="F155" s="17">
        <f t="shared" si="10"/>
        <v>1623.9716748768474</v>
      </c>
      <c r="G155" s="29">
        <v>1</v>
      </c>
      <c r="H155" s="17">
        <f t="shared" si="11"/>
        <v>1623.9716748768474</v>
      </c>
      <c r="I155" s="41"/>
      <c r="J155" s="89">
        <v>21889.17</v>
      </c>
      <c r="K155" s="18">
        <v>29</v>
      </c>
      <c r="L155" s="17">
        <f t="shared" si="12"/>
        <v>754.7989655172413</v>
      </c>
      <c r="M155" s="44">
        <v>0</v>
      </c>
      <c r="N155" s="56">
        <f t="shared" si="13"/>
        <v>0</v>
      </c>
      <c r="O155" s="17">
        <f t="shared" si="14"/>
        <v>1623.9716748768474</v>
      </c>
    </row>
    <row r="156" spans="1:15" x14ac:dyDescent="0.25">
      <c r="A156" s="65">
        <v>135</v>
      </c>
      <c r="B156" s="18">
        <v>4102000</v>
      </c>
      <c r="C156" s="15" t="s">
        <v>193</v>
      </c>
      <c r="D156" s="88">
        <v>126036.28</v>
      </c>
      <c r="E156" s="57">
        <v>71</v>
      </c>
      <c r="F156" s="17">
        <f t="shared" si="10"/>
        <v>1775.1588732394366</v>
      </c>
      <c r="G156" s="29">
        <v>2</v>
      </c>
      <c r="H156" s="17">
        <f t="shared" si="11"/>
        <v>3550.3177464788732</v>
      </c>
      <c r="I156" s="41"/>
      <c r="J156" s="89">
        <v>15916.99</v>
      </c>
      <c r="K156" s="18">
        <v>5</v>
      </c>
      <c r="L156" s="17">
        <f t="shared" si="12"/>
        <v>3183.3980000000001</v>
      </c>
      <c r="M156" s="44">
        <v>0</v>
      </c>
      <c r="N156" s="56">
        <f t="shared" si="13"/>
        <v>0</v>
      </c>
      <c r="O156" s="17">
        <f t="shared" si="14"/>
        <v>3550.3177464788732</v>
      </c>
    </row>
    <row r="157" spans="1:15" x14ac:dyDescent="0.25">
      <c r="A157" s="65">
        <v>136</v>
      </c>
      <c r="B157" s="18">
        <v>4201000</v>
      </c>
      <c r="C157" s="15" t="s">
        <v>194</v>
      </c>
      <c r="D157" s="88">
        <v>372831.37</v>
      </c>
      <c r="E157" s="57">
        <v>188</v>
      </c>
      <c r="F157" s="17">
        <f t="shared" si="10"/>
        <v>1983.1455851063829</v>
      </c>
      <c r="G157" s="29">
        <v>0</v>
      </c>
      <c r="H157" s="17">
        <f t="shared" si="11"/>
        <v>0</v>
      </c>
      <c r="I157" s="41"/>
      <c r="J157" s="89">
        <v>16747.07</v>
      </c>
      <c r="K157" s="18">
        <v>29</v>
      </c>
      <c r="L157" s="17">
        <f t="shared" si="12"/>
        <v>577.48517241379307</v>
      </c>
      <c r="M157" s="44">
        <v>0</v>
      </c>
      <c r="N157" s="56">
        <f t="shared" si="13"/>
        <v>0</v>
      </c>
      <c r="O157" s="17">
        <f t="shared" si="14"/>
        <v>0</v>
      </c>
    </row>
    <row r="158" spans="1:15" x14ac:dyDescent="0.25">
      <c r="A158" s="65">
        <v>137</v>
      </c>
      <c r="B158" s="18">
        <v>4202000</v>
      </c>
      <c r="C158" s="15" t="s">
        <v>195</v>
      </c>
      <c r="D158" s="88">
        <v>135165.5</v>
      </c>
      <c r="E158" s="57">
        <v>84</v>
      </c>
      <c r="F158" s="17">
        <f t="shared" si="10"/>
        <v>1609.1130952380952</v>
      </c>
      <c r="G158" s="29">
        <v>0</v>
      </c>
      <c r="H158" s="17">
        <f t="shared" si="11"/>
        <v>0</v>
      </c>
      <c r="I158" s="41"/>
      <c r="J158" s="89">
        <v>5362.4</v>
      </c>
      <c r="K158" s="18">
        <v>17</v>
      </c>
      <c r="L158" s="17">
        <f t="shared" si="12"/>
        <v>315.43529411764706</v>
      </c>
      <c r="M158" s="44">
        <v>0</v>
      </c>
      <c r="N158" s="56">
        <f t="shared" si="13"/>
        <v>0</v>
      </c>
      <c r="O158" s="17">
        <f t="shared" si="14"/>
        <v>0</v>
      </c>
    </row>
    <row r="159" spans="1:15" x14ac:dyDescent="0.25">
      <c r="A159" s="65">
        <v>138</v>
      </c>
      <c r="B159" s="18">
        <v>4203000</v>
      </c>
      <c r="C159" s="15" t="s">
        <v>196</v>
      </c>
      <c r="D159" s="88">
        <v>260461.06</v>
      </c>
      <c r="E159" s="57">
        <v>104</v>
      </c>
      <c r="F159" s="17">
        <f t="shared" si="10"/>
        <v>2504.4332692307694</v>
      </c>
      <c r="G159" s="29">
        <v>0</v>
      </c>
      <c r="H159" s="17">
        <f t="shared" si="11"/>
        <v>0</v>
      </c>
      <c r="I159" s="41"/>
      <c r="J159" s="89">
        <v>15341.54</v>
      </c>
      <c r="K159" s="18">
        <v>19</v>
      </c>
      <c r="L159" s="17">
        <f t="shared" si="12"/>
        <v>807.4494736842106</v>
      </c>
      <c r="M159" s="44">
        <v>0</v>
      </c>
      <c r="N159" s="56">
        <f t="shared" si="13"/>
        <v>0</v>
      </c>
      <c r="O159" s="17">
        <f t="shared" si="14"/>
        <v>0</v>
      </c>
    </row>
    <row r="160" spans="1:15" x14ac:dyDescent="0.25">
      <c r="A160" s="65">
        <v>139</v>
      </c>
      <c r="B160" s="18">
        <v>4204000</v>
      </c>
      <c r="C160" s="15" t="s">
        <v>197</v>
      </c>
      <c r="D160" s="88">
        <v>103573.02</v>
      </c>
      <c r="E160" s="57">
        <v>73</v>
      </c>
      <c r="F160" s="17">
        <f t="shared" si="10"/>
        <v>1418.8084931506851</v>
      </c>
      <c r="G160" s="29">
        <v>0</v>
      </c>
      <c r="H160" s="17">
        <f t="shared" si="11"/>
        <v>0</v>
      </c>
      <c r="I160" s="41"/>
      <c r="J160" s="89">
        <v>3512.8</v>
      </c>
      <c r="K160" s="18">
        <v>8</v>
      </c>
      <c r="L160" s="17">
        <f t="shared" si="12"/>
        <v>439.1</v>
      </c>
      <c r="M160" s="44">
        <v>0</v>
      </c>
      <c r="N160" s="56">
        <f t="shared" si="13"/>
        <v>0</v>
      </c>
      <c r="O160" s="17">
        <f t="shared" si="14"/>
        <v>0</v>
      </c>
    </row>
    <row r="161" spans="1:15" x14ac:dyDescent="0.25">
      <c r="A161" s="65">
        <v>140</v>
      </c>
      <c r="B161" s="18">
        <v>4301000</v>
      </c>
      <c r="C161" s="15" t="s">
        <v>198</v>
      </c>
      <c r="D161" s="88">
        <v>421540.14</v>
      </c>
      <c r="E161" s="57">
        <v>244</v>
      </c>
      <c r="F161" s="17">
        <f t="shared" si="10"/>
        <v>1727.6235245901639</v>
      </c>
      <c r="G161" s="29">
        <v>0</v>
      </c>
      <c r="H161" s="17">
        <f t="shared" si="11"/>
        <v>0</v>
      </c>
      <c r="I161" s="41"/>
      <c r="J161" s="89">
        <v>25666.09</v>
      </c>
      <c r="K161" s="18">
        <v>25</v>
      </c>
      <c r="L161" s="17">
        <f t="shared" si="12"/>
        <v>1026.6436000000001</v>
      </c>
      <c r="M161" s="44">
        <v>0</v>
      </c>
      <c r="N161" s="56">
        <f t="shared" si="13"/>
        <v>0</v>
      </c>
      <c r="O161" s="17">
        <f t="shared" si="14"/>
        <v>0</v>
      </c>
    </row>
    <row r="162" spans="1:15" x14ac:dyDescent="0.25">
      <c r="A162" s="65">
        <v>141</v>
      </c>
      <c r="B162" s="18">
        <v>4302000</v>
      </c>
      <c r="C162" s="15" t="s">
        <v>199</v>
      </c>
      <c r="D162" s="88">
        <v>201030.07</v>
      </c>
      <c r="E162" s="57">
        <v>94</v>
      </c>
      <c r="F162" s="17">
        <f t="shared" si="10"/>
        <v>2138.6177659574469</v>
      </c>
      <c r="G162" s="29">
        <v>0</v>
      </c>
      <c r="H162" s="17">
        <f t="shared" si="11"/>
        <v>0</v>
      </c>
      <c r="I162" s="41"/>
      <c r="J162" s="89">
        <v>13148.09</v>
      </c>
      <c r="K162" s="18">
        <v>12</v>
      </c>
      <c r="L162" s="17">
        <f t="shared" si="12"/>
        <v>1095.6741666666667</v>
      </c>
      <c r="M162" s="44">
        <v>0</v>
      </c>
      <c r="N162" s="56">
        <f t="shared" si="13"/>
        <v>0</v>
      </c>
      <c r="O162" s="17">
        <f t="shared" si="14"/>
        <v>0</v>
      </c>
    </row>
    <row r="163" spans="1:15" x14ac:dyDescent="0.25">
      <c r="A163" s="65">
        <v>142</v>
      </c>
      <c r="B163" s="18">
        <v>4303000</v>
      </c>
      <c r="C163" s="15" t="s">
        <v>200</v>
      </c>
      <c r="D163" s="88">
        <v>162153.79999999999</v>
      </c>
      <c r="E163" s="57">
        <v>89</v>
      </c>
      <c r="F163" s="17">
        <f t="shared" si="10"/>
        <v>1821.952808988764</v>
      </c>
      <c r="G163" s="29">
        <v>1</v>
      </c>
      <c r="H163" s="17">
        <f t="shared" si="11"/>
        <v>1821.952808988764</v>
      </c>
      <c r="I163" s="41"/>
      <c r="J163" s="89">
        <v>8289.32</v>
      </c>
      <c r="K163" s="18">
        <v>14</v>
      </c>
      <c r="L163" s="17">
        <f t="shared" si="12"/>
        <v>592.09428571428566</v>
      </c>
      <c r="M163" s="44">
        <v>1</v>
      </c>
      <c r="N163" s="56">
        <f t="shared" si="13"/>
        <v>592.09428571428566</v>
      </c>
      <c r="O163" s="17">
        <f t="shared" si="14"/>
        <v>2414.0470947030499</v>
      </c>
    </row>
    <row r="164" spans="1:15" x14ac:dyDescent="0.25">
      <c r="A164" s="65">
        <v>143</v>
      </c>
      <c r="B164" s="18">
        <v>4304000</v>
      </c>
      <c r="C164" s="15" t="s">
        <v>201</v>
      </c>
      <c r="D164" s="88">
        <v>2236029.63</v>
      </c>
      <c r="E164" s="57">
        <v>1566</v>
      </c>
      <c r="F164" s="17">
        <f t="shared" si="10"/>
        <v>1427.8605555555555</v>
      </c>
      <c r="G164" s="29">
        <v>55</v>
      </c>
      <c r="H164" s="17">
        <f t="shared" si="11"/>
        <v>78532.330555555556</v>
      </c>
      <c r="I164" s="41"/>
      <c r="J164" s="89">
        <v>94567.17</v>
      </c>
      <c r="K164" s="18">
        <v>193</v>
      </c>
      <c r="L164" s="17">
        <f t="shared" si="12"/>
        <v>489.98533678756473</v>
      </c>
      <c r="M164" s="44">
        <v>1</v>
      </c>
      <c r="N164" s="56">
        <f t="shared" si="13"/>
        <v>489.98533678756473</v>
      </c>
      <c r="O164" s="17">
        <f t="shared" si="14"/>
        <v>79022.315892343118</v>
      </c>
    </row>
    <row r="165" spans="1:15" x14ac:dyDescent="0.25">
      <c r="A165" s="65">
        <v>144</v>
      </c>
      <c r="B165" s="18">
        <v>4401000</v>
      </c>
      <c r="C165" s="15" t="s">
        <v>202</v>
      </c>
      <c r="D165" s="88">
        <v>543215.06999999995</v>
      </c>
      <c r="E165" s="57">
        <v>443</v>
      </c>
      <c r="F165" s="17">
        <f t="shared" si="10"/>
        <v>1226.219119638826</v>
      </c>
      <c r="G165" s="29">
        <v>6</v>
      </c>
      <c r="H165" s="17">
        <f t="shared" si="11"/>
        <v>7357.3147178329564</v>
      </c>
      <c r="I165" s="41"/>
      <c r="J165" s="89">
        <v>16364.27</v>
      </c>
      <c r="K165" s="18">
        <v>42</v>
      </c>
      <c r="L165" s="17">
        <f t="shared" si="12"/>
        <v>389.62547619047621</v>
      </c>
      <c r="M165" s="44">
        <v>0</v>
      </c>
      <c r="N165" s="56">
        <f t="shared" si="13"/>
        <v>0</v>
      </c>
      <c r="O165" s="17">
        <f t="shared" si="14"/>
        <v>7357.3147178329564</v>
      </c>
    </row>
    <row r="166" spans="1:15" x14ac:dyDescent="0.25">
      <c r="A166" s="65">
        <v>145</v>
      </c>
      <c r="B166" s="18">
        <v>4501000</v>
      </c>
      <c r="C166" s="15" t="s">
        <v>203</v>
      </c>
      <c r="D166" s="88">
        <v>205374.27</v>
      </c>
      <c r="E166" s="57">
        <v>141</v>
      </c>
      <c r="F166" s="17">
        <f t="shared" si="10"/>
        <v>1456.5551063829787</v>
      </c>
      <c r="G166" s="29">
        <v>0</v>
      </c>
      <c r="H166" s="17">
        <f t="shared" si="11"/>
        <v>0</v>
      </c>
      <c r="I166" s="41"/>
      <c r="J166" s="89">
        <v>21667.72</v>
      </c>
      <c r="K166" s="18">
        <v>20</v>
      </c>
      <c r="L166" s="17">
        <f t="shared" si="12"/>
        <v>1083.386</v>
      </c>
      <c r="M166" s="44">
        <v>0</v>
      </c>
      <c r="N166" s="56">
        <f t="shared" si="13"/>
        <v>0</v>
      </c>
      <c r="O166" s="17">
        <f t="shared" si="14"/>
        <v>0</v>
      </c>
    </row>
    <row r="167" spans="1:15" x14ac:dyDescent="0.25">
      <c r="A167" s="65">
        <v>146</v>
      </c>
      <c r="B167" s="18">
        <v>4502000</v>
      </c>
      <c r="C167" s="15" t="s">
        <v>204</v>
      </c>
      <c r="D167" s="88">
        <v>264577.8</v>
      </c>
      <c r="E167" s="57">
        <v>179</v>
      </c>
      <c r="F167" s="17">
        <f t="shared" si="10"/>
        <v>1478.0882681564244</v>
      </c>
      <c r="G167" s="29">
        <v>0</v>
      </c>
      <c r="H167" s="17">
        <f t="shared" si="11"/>
        <v>0</v>
      </c>
      <c r="I167" s="41"/>
      <c r="J167" s="89">
        <v>19264.62</v>
      </c>
      <c r="K167" s="18">
        <v>25</v>
      </c>
      <c r="L167" s="17">
        <f t="shared" si="12"/>
        <v>770.58479999999997</v>
      </c>
      <c r="M167" s="44">
        <v>0</v>
      </c>
      <c r="N167" s="56">
        <f t="shared" si="13"/>
        <v>0</v>
      </c>
      <c r="O167" s="17">
        <f t="shared" si="14"/>
        <v>0</v>
      </c>
    </row>
    <row r="168" spans="1:15" x14ac:dyDescent="0.25">
      <c r="A168" s="65">
        <v>147</v>
      </c>
      <c r="B168" s="18">
        <v>4602000</v>
      </c>
      <c r="C168" s="15" t="s">
        <v>205</v>
      </c>
      <c r="D168" s="88">
        <v>256110.88</v>
      </c>
      <c r="E168" s="57">
        <v>112</v>
      </c>
      <c r="F168" s="17">
        <f t="shared" si="10"/>
        <v>2286.7042857142856</v>
      </c>
      <c r="G168" s="29">
        <v>1</v>
      </c>
      <c r="H168" s="17">
        <f t="shared" si="11"/>
        <v>2286.7042857142856</v>
      </c>
      <c r="I168" s="41"/>
      <c r="J168" s="89">
        <v>8358.56</v>
      </c>
      <c r="K168" s="18">
        <v>12</v>
      </c>
      <c r="L168" s="17">
        <f t="shared" si="12"/>
        <v>696.54666666666662</v>
      </c>
      <c r="M168" s="44">
        <v>0</v>
      </c>
      <c r="N168" s="56">
        <f t="shared" si="13"/>
        <v>0</v>
      </c>
      <c r="O168" s="17">
        <f t="shared" si="14"/>
        <v>2286.7042857142856</v>
      </c>
    </row>
    <row r="169" spans="1:15" x14ac:dyDescent="0.25">
      <c r="A169" s="65">
        <v>148</v>
      </c>
      <c r="B169" s="18">
        <v>4603000</v>
      </c>
      <c r="C169" s="15" t="s">
        <v>206</v>
      </c>
      <c r="D169" s="88">
        <v>261177.43</v>
      </c>
      <c r="E169" s="57">
        <v>118</v>
      </c>
      <c r="F169" s="17">
        <f t="shared" si="10"/>
        <v>2213.3680508474577</v>
      </c>
      <c r="G169" s="29">
        <v>2</v>
      </c>
      <c r="H169" s="17">
        <f t="shared" si="11"/>
        <v>4426.7361016949153</v>
      </c>
      <c r="I169" s="41"/>
      <c r="J169" s="89">
        <v>23432.71</v>
      </c>
      <c r="K169" s="18">
        <v>34</v>
      </c>
      <c r="L169" s="17">
        <f t="shared" si="12"/>
        <v>689.1973529411764</v>
      </c>
      <c r="M169" s="44">
        <v>0</v>
      </c>
      <c r="N169" s="56">
        <f t="shared" si="13"/>
        <v>0</v>
      </c>
      <c r="O169" s="17">
        <f t="shared" si="14"/>
        <v>4426.7361016949153</v>
      </c>
    </row>
    <row r="170" spans="1:15" x14ac:dyDescent="0.25">
      <c r="A170" s="65">
        <v>149</v>
      </c>
      <c r="B170" s="18">
        <v>4605000</v>
      </c>
      <c r="C170" s="15" t="s">
        <v>207</v>
      </c>
      <c r="D170" s="88">
        <v>1150691.18</v>
      </c>
      <c r="E170" s="57">
        <v>466</v>
      </c>
      <c r="F170" s="17">
        <f t="shared" si="10"/>
        <v>2469.2943776824031</v>
      </c>
      <c r="G170" s="29">
        <v>12</v>
      </c>
      <c r="H170" s="17">
        <f t="shared" si="11"/>
        <v>29631.532532188838</v>
      </c>
      <c r="I170" s="41"/>
      <c r="J170" s="89">
        <v>54597.84</v>
      </c>
      <c r="K170" s="18">
        <v>38</v>
      </c>
      <c r="L170" s="17">
        <f t="shared" si="12"/>
        <v>1436.7852631578946</v>
      </c>
      <c r="M170" s="44">
        <v>2</v>
      </c>
      <c r="N170" s="56">
        <f t="shared" si="13"/>
        <v>2873.5705263157893</v>
      </c>
      <c r="O170" s="17">
        <f t="shared" si="14"/>
        <v>32505.103058504628</v>
      </c>
    </row>
    <row r="171" spans="1:15" x14ac:dyDescent="0.25">
      <c r="A171" s="65">
        <v>150</v>
      </c>
      <c r="B171" s="18">
        <v>4701000</v>
      </c>
      <c r="C171" s="15" t="s">
        <v>208</v>
      </c>
      <c r="D171" s="88">
        <v>96530.73</v>
      </c>
      <c r="E171" s="57">
        <v>72</v>
      </c>
      <c r="F171" s="17">
        <f t="shared" si="10"/>
        <v>1340.7045833333332</v>
      </c>
      <c r="G171" s="29">
        <v>1</v>
      </c>
      <c r="H171" s="17">
        <f t="shared" si="11"/>
        <v>1340.7045833333332</v>
      </c>
      <c r="I171" s="41"/>
      <c r="J171" s="89">
        <v>2777.68</v>
      </c>
      <c r="K171" s="18">
        <v>2</v>
      </c>
      <c r="L171" s="17">
        <f t="shared" si="12"/>
        <v>1388.84</v>
      </c>
      <c r="M171" s="44">
        <v>0</v>
      </c>
      <c r="N171" s="56">
        <f t="shared" si="13"/>
        <v>0</v>
      </c>
      <c r="O171" s="17">
        <f t="shared" si="14"/>
        <v>1340.7045833333332</v>
      </c>
    </row>
    <row r="172" spans="1:15" x14ac:dyDescent="0.25">
      <c r="A172" s="65">
        <v>151</v>
      </c>
      <c r="B172" s="18">
        <v>4702000</v>
      </c>
      <c r="C172" s="15" t="s">
        <v>209</v>
      </c>
      <c r="D172" s="88">
        <v>570069.68999999994</v>
      </c>
      <c r="E172" s="57">
        <v>167</v>
      </c>
      <c r="F172" s="17">
        <f t="shared" si="10"/>
        <v>3413.590958083832</v>
      </c>
      <c r="G172" s="29">
        <v>0</v>
      </c>
      <c r="H172" s="17">
        <f t="shared" si="11"/>
        <v>0</v>
      </c>
      <c r="I172" s="41"/>
      <c r="J172" s="89">
        <v>13129.41</v>
      </c>
      <c r="K172" s="18">
        <v>47</v>
      </c>
      <c r="L172" s="17">
        <f t="shared" si="12"/>
        <v>279.3491489361702</v>
      </c>
      <c r="M172" s="44">
        <v>0</v>
      </c>
      <c r="N172" s="56">
        <f t="shared" si="13"/>
        <v>0</v>
      </c>
      <c r="O172" s="17">
        <f t="shared" si="14"/>
        <v>0</v>
      </c>
    </row>
    <row r="173" spans="1:15" x14ac:dyDescent="0.25">
      <c r="A173" s="65">
        <v>152</v>
      </c>
      <c r="B173" s="18">
        <v>4706000</v>
      </c>
      <c r="C173" s="15" t="s">
        <v>210</v>
      </c>
      <c r="D173" s="88">
        <v>347923.28</v>
      </c>
      <c r="E173" s="57">
        <v>165</v>
      </c>
      <c r="F173" s="17">
        <f t="shared" si="10"/>
        <v>2108.6259393939395</v>
      </c>
      <c r="G173" s="29">
        <v>0</v>
      </c>
      <c r="H173" s="17">
        <f t="shared" si="11"/>
        <v>0</v>
      </c>
      <c r="I173" s="41"/>
      <c r="J173" s="89">
        <v>27512.86</v>
      </c>
      <c r="K173" s="18">
        <v>18</v>
      </c>
      <c r="L173" s="17">
        <f t="shared" si="12"/>
        <v>1528.4922222222222</v>
      </c>
      <c r="M173" s="44">
        <v>0</v>
      </c>
      <c r="N173" s="56">
        <f t="shared" si="13"/>
        <v>0</v>
      </c>
      <c r="O173" s="17">
        <f t="shared" si="14"/>
        <v>0</v>
      </c>
    </row>
    <row r="174" spans="1:15" x14ac:dyDescent="0.25">
      <c r="A174" s="65">
        <v>153</v>
      </c>
      <c r="B174" s="18">
        <v>4708000</v>
      </c>
      <c r="C174" s="15" t="s">
        <v>211</v>
      </c>
      <c r="D174" s="88">
        <v>321388.26</v>
      </c>
      <c r="E174" s="57">
        <v>181</v>
      </c>
      <c r="F174" s="17">
        <f t="shared" si="10"/>
        <v>1775.6257458563537</v>
      </c>
      <c r="G174" s="29">
        <v>2</v>
      </c>
      <c r="H174" s="17">
        <f t="shared" si="11"/>
        <v>3551.2514917127073</v>
      </c>
      <c r="I174" s="41"/>
      <c r="J174" s="89">
        <v>39667.07</v>
      </c>
      <c r="K174" s="18">
        <v>18</v>
      </c>
      <c r="L174" s="17">
        <f t="shared" si="12"/>
        <v>2203.7261111111111</v>
      </c>
      <c r="M174" s="44">
        <v>0</v>
      </c>
      <c r="N174" s="56">
        <f t="shared" si="13"/>
        <v>0</v>
      </c>
      <c r="O174" s="17">
        <f t="shared" si="14"/>
        <v>3551.2514917127073</v>
      </c>
    </row>
    <row r="175" spans="1:15" x14ac:dyDescent="0.25">
      <c r="A175" s="65">
        <v>154</v>
      </c>
      <c r="B175" s="18">
        <v>4712000</v>
      </c>
      <c r="C175" s="15" t="s">
        <v>212</v>
      </c>
      <c r="D175" s="88">
        <v>272244.84999999998</v>
      </c>
      <c r="E175" s="57">
        <v>150</v>
      </c>
      <c r="F175" s="17">
        <f t="shared" si="10"/>
        <v>1814.9656666666665</v>
      </c>
      <c r="G175" s="29">
        <v>0</v>
      </c>
      <c r="H175" s="17">
        <f t="shared" si="11"/>
        <v>0</v>
      </c>
      <c r="I175" s="41"/>
      <c r="J175" s="89">
        <v>23184.76</v>
      </c>
      <c r="K175" s="18">
        <v>17</v>
      </c>
      <c r="L175" s="17">
        <f t="shared" si="12"/>
        <v>1363.8094117647058</v>
      </c>
      <c r="M175" s="44">
        <v>0</v>
      </c>
      <c r="N175" s="56">
        <f t="shared" si="13"/>
        <v>0</v>
      </c>
      <c r="O175" s="17">
        <f t="shared" si="14"/>
        <v>0</v>
      </c>
    </row>
    <row r="176" spans="1:15" x14ac:dyDescent="0.25">
      <c r="A176" s="65">
        <v>155</v>
      </c>
      <c r="B176" s="18">
        <v>4713000</v>
      </c>
      <c r="C176" s="15" t="s">
        <v>213</v>
      </c>
      <c r="D176" s="88">
        <v>333920.84999999998</v>
      </c>
      <c r="E176" s="57">
        <v>111</v>
      </c>
      <c r="F176" s="17">
        <f t="shared" si="10"/>
        <v>3008.2959459459457</v>
      </c>
      <c r="G176" s="29">
        <v>5</v>
      </c>
      <c r="H176" s="17">
        <f t="shared" si="11"/>
        <v>15041.479729729728</v>
      </c>
      <c r="I176" s="41"/>
      <c r="J176" s="89">
        <v>6960.08</v>
      </c>
      <c r="K176" s="18">
        <v>49</v>
      </c>
      <c r="L176" s="17">
        <f t="shared" si="12"/>
        <v>142.04244897959182</v>
      </c>
      <c r="M176" s="44">
        <v>0</v>
      </c>
      <c r="N176" s="56">
        <f t="shared" si="13"/>
        <v>0</v>
      </c>
      <c r="O176" s="17">
        <f t="shared" si="14"/>
        <v>15041.479729729728</v>
      </c>
    </row>
    <row r="177" spans="1:15" x14ac:dyDescent="0.25">
      <c r="A177" s="65">
        <v>156</v>
      </c>
      <c r="B177" s="18">
        <v>4801000</v>
      </c>
      <c r="C177" s="15" t="s">
        <v>214</v>
      </c>
      <c r="D177" s="88">
        <v>145851.91</v>
      </c>
      <c r="E177" s="57">
        <v>72</v>
      </c>
      <c r="F177" s="17">
        <f t="shared" si="10"/>
        <v>2025.7209722222224</v>
      </c>
      <c r="G177" s="29">
        <v>19</v>
      </c>
      <c r="H177" s="17">
        <f t="shared" si="11"/>
        <v>38488.698472222226</v>
      </c>
      <c r="I177" s="41"/>
      <c r="J177" s="89">
        <v>15060.16</v>
      </c>
      <c r="K177" s="18">
        <v>33</v>
      </c>
      <c r="L177" s="17">
        <f t="shared" si="12"/>
        <v>456.36848484848485</v>
      </c>
      <c r="M177" s="44">
        <v>0</v>
      </c>
      <c r="N177" s="56">
        <f t="shared" si="13"/>
        <v>0</v>
      </c>
      <c r="O177" s="17">
        <f t="shared" si="14"/>
        <v>38488.698472222226</v>
      </c>
    </row>
    <row r="178" spans="1:15" x14ac:dyDescent="0.25">
      <c r="A178" s="65">
        <v>157</v>
      </c>
      <c r="B178" s="18">
        <v>4802000</v>
      </c>
      <c r="C178" s="15" t="s">
        <v>215</v>
      </c>
      <c r="D178" s="88">
        <v>154225.9</v>
      </c>
      <c r="E178" s="57">
        <v>94</v>
      </c>
      <c r="F178" s="17">
        <f t="shared" si="10"/>
        <v>1640.7010638297872</v>
      </c>
      <c r="G178" s="29">
        <v>1</v>
      </c>
      <c r="H178" s="17">
        <f t="shared" si="11"/>
        <v>1640.7010638297872</v>
      </c>
      <c r="I178" s="41"/>
      <c r="J178" s="89">
        <v>11742.08</v>
      </c>
      <c r="K178" s="18">
        <v>28</v>
      </c>
      <c r="L178" s="17">
        <f t="shared" si="12"/>
        <v>419.36</v>
      </c>
      <c r="M178" s="44">
        <v>0</v>
      </c>
      <c r="N178" s="56">
        <f t="shared" si="13"/>
        <v>0</v>
      </c>
      <c r="O178" s="17">
        <f t="shared" si="14"/>
        <v>1640.7010638297872</v>
      </c>
    </row>
    <row r="179" spans="1:15" x14ac:dyDescent="0.25">
      <c r="A179" s="65">
        <v>158</v>
      </c>
      <c r="B179" s="18">
        <v>4901000</v>
      </c>
      <c r="C179" s="15" t="s">
        <v>216</v>
      </c>
      <c r="D179" s="88">
        <v>159455.44</v>
      </c>
      <c r="E179" s="57">
        <v>92</v>
      </c>
      <c r="F179" s="17">
        <f t="shared" si="10"/>
        <v>1733.2113043478262</v>
      </c>
      <c r="G179" s="29">
        <v>0</v>
      </c>
      <c r="H179" s="17">
        <f t="shared" si="11"/>
        <v>0</v>
      </c>
      <c r="I179" s="41"/>
      <c r="J179" s="89">
        <v>5993.76</v>
      </c>
      <c r="K179" s="18">
        <v>12</v>
      </c>
      <c r="L179" s="17">
        <f t="shared" si="12"/>
        <v>499.48</v>
      </c>
      <c r="M179" s="44">
        <v>0</v>
      </c>
      <c r="N179" s="56">
        <f t="shared" si="13"/>
        <v>0</v>
      </c>
      <c r="O179" s="17">
        <f t="shared" si="14"/>
        <v>0</v>
      </c>
    </row>
    <row r="180" spans="1:15" x14ac:dyDescent="0.25">
      <c r="A180" s="65">
        <v>159</v>
      </c>
      <c r="B180" s="18">
        <v>4902000</v>
      </c>
      <c r="C180" s="15" t="s">
        <v>217</v>
      </c>
      <c r="D180" s="88">
        <v>104343.27</v>
      </c>
      <c r="E180" s="57">
        <v>74</v>
      </c>
      <c r="F180" s="17">
        <f t="shared" si="10"/>
        <v>1410.0441891891892</v>
      </c>
      <c r="G180" s="29">
        <v>1</v>
      </c>
      <c r="H180" s="17">
        <f t="shared" si="11"/>
        <v>1410.0441891891892</v>
      </c>
      <c r="I180" s="41"/>
      <c r="J180" s="89">
        <v>9911.73</v>
      </c>
      <c r="K180" s="18">
        <v>11</v>
      </c>
      <c r="L180" s="17">
        <f t="shared" si="12"/>
        <v>901.06636363636358</v>
      </c>
      <c r="M180" s="44">
        <v>0</v>
      </c>
      <c r="N180" s="56">
        <f t="shared" si="13"/>
        <v>0</v>
      </c>
      <c r="O180" s="17">
        <f t="shared" si="14"/>
        <v>1410.0441891891892</v>
      </c>
    </row>
    <row r="181" spans="1:15" x14ac:dyDescent="0.25">
      <c r="A181" s="65">
        <v>160</v>
      </c>
      <c r="B181" s="18">
        <v>5006000</v>
      </c>
      <c r="C181" s="15" t="s">
        <v>218</v>
      </c>
      <c r="D181" s="88">
        <v>265813.40999999997</v>
      </c>
      <c r="E181" s="57">
        <v>120</v>
      </c>
      <c r="F181" s="17">
        <f t="shared" si="10"/>
        <v>2215.1117499999996</v>
      </c>
      <c r="G181" s="29">
        <v>9</v>
      </c>
      <c r="H181" s="17">
        <f t="shared" si="11"/>
        <v>19936.005749999997</v>
      </c>
      <c r="I181" s="41"/>
      <c r="J181" s="89">
        <v>39735.1</v>
      </c>
      <c r="K181" s="18">
        <v>34</v>
      </c>
      <c r="L181" s="17">
        <f t="shared" si="12"/>
        <v>1168.6794117647059</v>
      </c>
      <c r="M181" s="44">
        <v>2</v>
      </c>
      <c r="N181" s="56">
        <f t="shared" si="13"/>
        <v>2337.3588235294119</v>
      </c>
      <c r="O181" s="17">
        <f t="shared" si="14"/>
        <v>22273.364573529409</v>
      </c>
    </row>
    <row r="182" spans="1:15" x14ac:dyDescent="0.25">
      <c r="A182" s="65">
        <v>161</v>
      </c>
      <c r="B182" s="18">
        <v>5008000</v>
      </c>
      <c r="C182" s="15" t="s">
        <v>219</v>
      </c>
      <c r="D182" s="88">
        <v>137080.76</v>
      </c>
      <c r="E182" s="57">
        <v>65</v>
      </c>
      <c r="F182" s="17">
        <f t="shared" si="10"/>
        <v>2108.9347692307692</v>
      </c>
      <c r="G182" s="29">
        <v>2</v>
      </c>
      <c r="H182" s="17">
        <f t="shared" si="11"/>
        <v>4217.8695384615385</v>
      </c>
      <c r="I182" s="41"/>
      <c r="J182" s="89">
        <v>9189.89</v>
      </c>
      <c r="K182" s="18">
        <v>14</v>
      </c>
      <c r="L182" s="17">
        <f t="shared" si="12"/>
        <v>656.42071428571421</v>
      </c>
      <c r="M182" s="44">
        <v>0</v>
      </c>
      <c r="N182" s="56">
        <f t="shared" si="13"/>
        <v>0</v>
      </c>
      <c r="O182" s="17">
        <f t="shared" si="14"/>
        <v>4217.8695384615385</v>
      </c>
    </row>
    <row r="183" spans="1:15" x14ac:dyDescent="0.25">
      <c r="A183" s="65">
        <v>162</v>
      </c>
      <c r="B183" s="18">
        <v>5102000</v>
      </c>
      <c r="C183" s="15" t="s">
        <v>220</v>
      </c>
      <c r="D183" s="88">
        <v>241431.53</v>
      </c>
      <c r="E183" s="57">
        <v>137</v>
      </c>
      <c r="F183" s="17">
        <f t="shared" si="10"/>
        <v>1762.2739416058394</v>
      </c>
      <c r="G183" s="29">
        <v>2</v>
      </c>
      <c r="H183" s="17">
        <f t="shared" si="11"/>
        <v>3524.5478832116787</v>
      </c>
      <c r="I183" s="41"/>
      <c r="J183" s="89">
        <v>14586.31</v>
      </c>
      <c r="K183" s="18">
        <v>8</v>
      </c>
      <c r="L183" s="17">
        <f t="shared" si="12"/>
        <v>1823.2887499999999</v>
      </c>
      <c r="M183" s="44">
        <v>0</v>
      </c>
      <c r="N183" s="56">
        <f t="shared" si="13"/>
        <v>0</v>
      </c>
      <c r="O183" s="17">
        <f t="shared" si="14"/>
        <v>3524.5478832116787</v>
      </c>
    </row>
    <row r="184" spans="1:15" x14ac:dyDescent="0.25">
      <c r="A184" s="65">
        <v>163</v>
      </c>
      <c r="B184" s="18">
        <v>5106000</v>
      </c>
      <c r="C184" s="15" t="s">
        <v>221</v>
      </c>
      <c r="D184" s="88">
        <v>110326.75</v>
      </c>
      <c r="E184" s="57">
        <v>44</v>
      </c>
      <c r="F184" s="17">
        <f t="shared" si="10"/>
        <v>2507.4261363636365</v>
      </c>
      <c r="G184" s="29">
        <v>0</v>
      </c>
      <c r="H184" s="17">
        <f t="shared" si="11"/>
        <v>0</v>
      </c>
      <c r="I184" s="41"/>
      <c r="J184" s="89">
        <v>4972.1499999999996</v>
      </c>
      <c r="K184" s="18">
        <v>5</v>
      </c>
      <c r="L184" s="17">
        <f t="shared" si="12"/>
        <v>994.43</v>
      </c>
      <c r="M184" s="44">
        <v>0</v>
      </c>
      <c r="N184" s="56">
        <f t="shared" si="13"/>
        <v>0</v>
      </c>
      <c r="O184" s="17">
        <f t="shared" si="14"/>
        <v>0</v>
      </c>
    </row>
    <row r="185" spans="1:15" x14ac:dyDescent="0.25">
      <c r="A185" s="65">
        <v>164</v>
      </c>
      <c r="B185" s="18">
        <v>5201000</v>
      </c>
      <c r="C185" s="15" t="s">
        <v>222</v>
      </c>
      <c r="D185" s="88">
        <v>137900.53</v>
      </c>
      <c r="E185" s="57">
        <v>65</v>
      </c>
      <c r="F185" s="17">
        <f t="shared" si="10"/>
        <v>2121.5466153846155</v>
      </c>
      <c r="G185" s="29">
        <v>3</v>
      </c>
      <c r="H185" s="17">
        <f t="shared" si="11"/>
        <v>6364.6398461538465</v>
      </c>
      <c r="I185" s="41"/>
      <c r="J185" s="89">
        <v>7714.59</v>
      </c>
      <c r="K185" s="18">
        <v>19</v>
      </c>
      <c r="L185" s="17">
        <f t="shared" si="12"/>
        <v>406.03105263157897</v>
      </c>
      <c r="M185" s="44">
        <v>0</v>
      </c>
      <c r="N185" s="56">
        <f t="shared" si="13"/>
        <v>0</v>
      </c>
      <c r="O185" s="17">
        <f t="shared" si="14"/>
        <v>6364.6398461538465</v>
      </c>
    </row>
    <row r="186" spans="1:15" x14ac:dyDescent="0.25">
      <c r="A186" s="65">
        <v>165</v>
      </c>
      <c r="B186" s="18">
        <v>5204000</v>
      </c>
      <c r="C186" s="15" t="s">
        <v>223</v>
      </c>
      <c r="D186" s="88">
        <v>623796.29</v>
      </c>
      <c r="E186" s="57">
        <v>257</v>
      </c>
      <c r="F186" s="17">
        <f t="shared" si="10"/>
        <v>2427.2229182879378</v>
      </c>
      <c r="G186" s="29">
        <v>4</v>
      </c>
      <c r="H186" s="17">
        <f t="shared" si="11"/>
        <v>9708.8916731517511</v>
      </c>
      <c r="I186" s="41"/>
      <c r="J186" s="89">
        <v>60281.54</v>
      </c>
      <c r="K186" s="18">
        <v>57</v>
      </c>
      <c r="L186" s="17">
        <f t="shared" si="12"/>
        <v>1057.5708771929824</v>
      </c>
      <c r="M186" s="44">
        <v>3</v>
      </c>
      <c r="N186" s="56">
        <f t="shared" si="13"/>
        <v>3172.7126315789474</v>
      </c>
      <c r="O186" s="17">
        <f t="shared" si="14"/>
        <v>12881.604304730699</v>
      </c>
    </row>
    <row r="187" spans="1:15" x14ac:dyDescent="0.25">
      <c r="A187" s="65">
        <v>166</v>
      </c>
      <c r="B187" s="18">
        <v>5205000</v>
      </c>
      <c r="C187" s="15" t="s">
        <v>224</v>
      </c>
      <c r="D187" s="88">
        <v>208668.12</v>
      </c>
      <c r="E187" s="57">
        <v>101</v>
      </c>
      <c r="F187" s="17">
        <f t="shared" si="10"/>
        <v>2066.0209900990099</v>
      </c>
      <c r="G187" s="29">
        <v>1</v>
      </c>
      <c r="H187" s="17">
        <f t="shared" si="11"/>
        <v>2066.0209900990099</v>
      </c>
      <c r="I187" s="41"/>
      <c r="J187" s="89">
        <v>14929.84</v>
      </c>
      <c r="K187" s="18">
        <v>15</v>
      </c>
      <c r="L187" s="17">
        <f t="shared" si="12"/>
        <v>995.32266666666669</v>
      </c>
      <c r="M187" s="44">
        <v>0</v>
      </c>
      <c r="N187" s="56">
        <f t="shared" si="13"/>
        <v>0</v>
      </c>
      <c r="O187" s="17">
        <f t="shared" si="14"/>
        <v>2066.0209900990099</v>
      </c>
    </row>
    <row r="188" spans="1:15" x14ac:dyDescent="0.25">
      <c r="A188" s="65">
        <v>167</v>
      </c>
      <c r="B188" s="18">
        <v>5301000</v>
      </c>
      <c r="C188" s="15" t="s">
        <v>225</v>
      </c>
      <c r="D188" s="88">
        <v>181528.08</v>
      </c>
      <c r="E188" s="57">
        <v>138</v>
      </c>
      <c r="F188" s="17">
        <f t="shared" si="10"/>
        <v>1315.4208695652173</v>
      </c>
      <c r="G188" s="29">
        <v>0</v>
      </c>
      <c r="H188" s="17">
        <f t="shared" si="11"/>
        <v>0</v>
      </c>
      <c r="I188" s="41"/>
      <c r="J188" s="89">
        <v>10733.16</v>
      </c>
      <c r="K188" s="18">
        <v>18</v>
      </c>
      <c r="L188" s="17">
        <f t="shared" si="12"/>
        <v>596.28666666666663</v>
      </c>
      <c r="M188" s="44">
        <v>0</v>
      </c>
      <c r="N188" s="56">
        <f t="shared" si="13"/>
        <v>0</v>
      </c>
      <c r="O188" s="17">
        <f t="shared" si="14"/>
        <v>0</v>
      </c>
    </row>
    <row r="189" spans="1:15" x14ac:dyDescent="0.25">
      <c r="A189" s="65">
        <v>168</v>
      </c>
      <c r="B189" s="18">
        <v>5303000</v>
      </c>
      <c r="C189" s="15" t="s">
        <v>226</v>
      </c>
      <c r="D189" s="88">
        <v>251593.85</v>
      </c>
      <c r="E189" s="57">
        <v>188</v>
      </c>
      <c r="F189" s="17">
        <f t="shared" si="10"/>
        <v>1338.265159574468</v>
      </c>
      <c r="G189" s="29">
        <v>0</v>
      </c>
      <c r="H189" s="17">
        <f t="shared" si="11"/>
        <v>0</v>
      </c>
      <c r="I189" s="41"/>
      <c r="J189" s="89">
        <v>7429.75</v>
      </c>
      <c r="K189" s="18">
        <v>16</v>
      </c>
      <c r="L189" s="17">
        <f t="shared" si="12"/>
        <v>464.359375</v>
      </c>
      <c r="M189" s="44">
        <v>0</v>
      </c>
      <c r="N189" s="56">
        <f t="shared" si="13"/>
        <v>0</v>
      </c>
      <c r="O189" s="17">
        <f t="shared" si="14"/>
        <v>0</v>
      </c>
    </row>
    <row r="190" spans="1:15" x14ac:dyDescent="0.25">
      <c r="A190" s="65">
        <v>169</v>
      </c>
      <c r="B190" s="18">
        <v>5401000</v>
      </c>
      <c r="C190" s="15" t="s">
        <v>227</v>
      </c>
      <c r="D190" s="88">
        <v>183711.1</v>
      </c>
      <c r="E190" s="57">
        <v>109</v>
      </c>
      <c r="F190" s="17">
        <f t="shared" si="10"/>
        <v>1685.4229357798165</v>
      </c>
      <c r="G190" s="29">
        <v>0</v>
      </c>
      <c r="H190" s="17">
        <f t="shared" si="11"/>
        <v>0</v>
      </c>
      <c r="I190" s="41"/>
      <c r="J190" s="89">
        <v>9132.0499999999993</v>
      </c>
      <c r="K190" s="18">
        <v>10</v>
      </c>
      <c r="L190" s="17">
        <f t="shared" si="12"/>
        <v>913.20499999999993</v>
      </c>
      <c r="M190" s="44">
        <v>0</v>
      </c>
      <c r="N190" s="56">
        <f t="shared" si="13"/>
        <v>0</v>
      </c>
      <c r="O190" s="17">
        <f t="shared" si="14"/>
        <v>0</v>
      </c>
    </row>
    <row r="191" spans="1:15" x14ac:dyDescent="0.25">
      <c r="A191" s="65">
        <v>170</v>
      </c>
      <c r="B191" s="18">
        <v>5403000</v>
      </c>
      <c r="C191" s="15" t="s">
        <v>228</v>
      </c>
      <c r="D191" s="88">
        <v>419114.78</v>
      </c>
      <c r="E191" s="57">
        <v>137</v>
      </c>
      <c r="F191" s="17">
        <f t="shared" si="10"/>
        <v>3059.2319708029199</v>
      </c>
      <c r="G191" s="29">
        <v>0</v>
      </c>
      <c r="H191" s="17">
        <f t="shared" si="11"/>
        <v>0</v>
      </c>
      <c r="I191" s="41"/>
      <c r="J191" s="89">
        <v>36781.68</v>
      </c>
      <c r="K191" s="18">
        <v>134</v>
      </c>
      <c r="L191" s="17">
        <f t="shared" si="12"/>
        <v>274.49014925373132</v>
      </c>
      <c r="M191" s="44">
        <v>0</v>
      </c>
      <c r="N191" s="56">
        <f t="shared" si="13"/>
        <v>0</v>
      </c>
      <c r="O191" s="17">
        <f t="shared" si="14"/>
        <v>0</v>
      </c>
    </row>
    <row r="192" spans="1:15" x14ac:dyDescent="0.25">
      <c r="A192" s="65">
        <v>171</v>
      </c>
      <c r="B192" s="18">
        <v>5404000</v>
      </c>
      <c r="C192" s="15" t="s">
        <v>229</v>
      </c>
      <c r="D192" s="88">
        <v>161575.62</v>
      </c>
      <c r="E192" s="57">
        <v>30</v>
      </c>
      <c r="F192" s="17">
        <f t="shared" si="10"/>
        <v>5385.8540000000003</v>
      </c>
      <c r="G192" s="29">
        <v>0</v>
      </c>
      <c r="H192" s="17">
        <f t="shared" si="11"/>
        <v>0</v>
      </c>
      <c r="I192" s="41"/>
      <c r="J192" s="89">
        <v>15097.38</v>
      </c>
      <c r="K192" s="18">
        <v>21</v>
      </c>
      <c r="L192" s="17">
        <f t="shared" si="12"/>
        <v>718.92285714285708</v>
      </c>
      <c r="M192" s="44">
        <v>0</v>
      </c>
      <c r="N192" s="56">
        <f t="shared" si="13"/>
        <v>0</v>
      </c>
      <c r="O192" s="17">
        <f t="shared" si="14"/>
        <v>0</v>
      </c>
    </row>
    <row r="193" spans="1:15" x14ac:dyDescent="0.25">
      <c r="A193" s="65">
        <v>172</v>
      </c>
      <c r="B193" s="18">
        <v>5440700</v>
      </c>
      <c r="C193" s="15" t="s">
        <v>230</v>
      </c>
      <c r="D193" s="88">
        <v>460022.34</v>
      </c>
      <c r="E193" s="57">
        <v>120</v>
      </c>
      <c r="F193" s="17">
        <f t="shared" si="10"/>
        <v>3833.5195000000003</v>
      </c>
      <c r="G193" s="29">
        <v>0</v>
      </c>
      <c r="H193" s="17">
        <f t="shared" si="11"/>
        <v>0</v>
      </c>
      <c r="I193" s="41"/>
      <c r="J193" s="89">
        <v>12744.96</v>
      </c>
      <c r="K193" s="18">
        <v>0</v>
      </c>
      <c r="L193" s="17">
        <v>0</v>
      </c>
      <c r="M193" s="44">
        <v>0</v>
      </c>
      <c r="N193" s="56">
        <f t="shared" si="13"/>
        <v>0</v>
      </c>
      <c r="O193" s="17">
        <f t="shared" si="14"/>
        <v>0</v>
      </c>
    </row>
    <row r="194" spans="1:15" x14ac:dyDescent="0.25">
      <c r="A194" s="65">
        <v>173</v>
      </c>
      <c r="B194" s="18">
        <v>5502000</v>
      </c>
      <c r="C194" s="15" t="s">
        <v>231</v>
      </c>
      <c r="D194" s="88">
        <v>258941.73</v>
      </c>
      <c r="E194" s="57">
        <v>153</v>
      </c>
      <c r="F194" s="17">
        <f t="shared" si="10"/>
        <v>1692.4296078431373</v>
      </c>
      <c r="G194" s="29">
        <v>1</v>
      </c>
      <c r="H194" s="17">
        <f t="shared" si="11"/>
        <v>1692.4296078431373</v>
      </c>
      <c r="I194" s="41"/>
      <c r="J194" s="89">
        <v>13575.89</v>
      </c>
      <c r="K194" s="18">
        <v>28</v>
      </c>
      <c r="L194" s="17">
        <f t="shared" si="12"/>
        <v>484.85321428571427</v>
      </c>
      <c r="M194" s="44">
        <v>0</v>
      </c>
      <c r="N194" s="56">
        <f t="shared" si="13"/>
        <v>0</v>
      </c>
      <c r="O194" s="17">
        <f t="shared" si="14"/>
        <v>1692.4296078431373</v>
      </c>
    </row>
    <row r="195" spans="1:15" x14ac:dyDescent="0.25">
      <c r="A195" s="65">
        <v>174</v>
      </c>
      <c r="B195" s="18">
        <v>5503000</v>
      </c>
      <c r="C195" s="15" t="s">
        <v>232</v>
      </c>
      <c r="D195" s="88">
        <v>110732</v>
      </c>
      <c r="E195" s="57">
        <v>67</v>
      </c>
      <c r="F195" s="17">
        <f t="shared" si="10"/>
        <v>1652.7164179104477</v>
      </c>
      <c r="G195" s="29">
        <v>0</v>
      </c>
      <c r="H195" s="17">
        <f t="shared" si="11"/>
        <v>0</v>
      </c>
      <c r="I195" s="41"/>
      <c r="J195" s="89">
        <v>6523.96</v>
      </c>
      <c r="K195" s="18">
        <v>11</v>
      </c>
      <c r="L195" s="17">
        <f t="shared" si="12"/>
        <v>593.08727272727276</v>
      </c>
      <c r="M195" s="44">
        <v>0</v>
      </c>
      <c r="N195" s="56">
        <f t="shared" si="13"/>
        <v>0</v>
      </c>
      <c r="O195" s="17">
        <f t="shared" si="14"/>
        <v>0</v>
      </c>
    </row>
    <row r="196" spans="1:15" x14ac:dyDescent="0.25">
      <c r="A196" s="65">
        <v>175</v>
      </c>
      <c r="B196" s="18">
        <v>5504000</v>
      </c>
      <c r="C196" s="15" t="s">
        <v>233</v>
      </c>
      <c r="D196" s="88">
        <v>203289.77</v>
      </c>
      <c r="E196" s="57">
        <v>132</v>
      </c>
      <c r="F196" s="17">
        <f t="shared" si="10"/>
        <v>1540.0740151515151</v>
      </c>
      <c r="G196" s="29">
        <v>0</v>
      </c>
      <c r="H196" s="17">
        <f t="shared" si="11"/>
        <v>0</v>
      </c>
      <c r="I196" s="41"/>
      <c r="J196" s="89">
        <v>11630.87</v>
      </c>
      <c r="K196" s="18">
        <v>16</v>
      </c>
      <c r="L196" s="17">
        <f t="shared" si="12"/>
        <v>726.92937500000005</v>
      </c>
      <c r="M196" s="44">
        <v>0</v>
      </c>
      <c r="N196" s="56">
        <f t="shared" si="13"/>
        <v>0</v>
      </c>
      <c r="O196" s="17">
        <f t="shared" si="14"/>
        <v>0</v>
      </c>
    </row>
    <row r="197" spans="1:15" x14ac:dyDescent="0.25">
      <c r="A197" s="65">
        <v>176</v>
      </c>
      <c r="B197" s="18">
        <v>5602000</v>
      </c>
      <c r="C197" s="15" t="s">
        <v>234</v>
      </c>
      <c r="D197" s="88">
        <v>319354.76</v>
      </c>
      <c r="E197" s="57">
        <v>261</v>
      </c>
      <c r="F197" s="17">
        <f t="shared" si="10"/>
        <v>1223.5814559386974</v>
      </c>
      <c r="G197" s="29">
        <v>2</v>
      </c>
      <c r="H197" s="17">
        <f t="shared" si="11"/>
        <v>2447.1629118773949</v>
      </c>
      <c r="I197" s="41"/>
      <c r="J197" s="89">
        <v>25465.46</v>
      </c>
      <c r="K197" s="18">
        <v>20</v>
      </c>
      <c r="L197" s="17">
        <f t="shared" si="12"/>
        <v>1273.2729999999999</v>
      </c>
      <c r="M197" s="44">
        <v>0</v>
      </c>
      <c r="N197" s="56">
        <f t="shared" si="13"/>
        <v>0</v>
      </c>
      <c r="O197" s="17">
        <f t="shared" si="14"/>
        <v>2447.1629118773949</v>
      </c>
    </row>
    <row r="198" spans="1:15" x14ac:dyDescent="0.25">
      <c r="A198" s="65">
        <v>177</v>
      </c>
      <c r="B198" s="18">
        <v>5604000</v>
      </c>
      <c r="C198" s="15" t="s">
        <v>235</v>
      </c>
      <c r="D198" s="88">
        <v>168982.09</v>
      </c>
      <c r="E198" s="57">
        <v>63</v>
      </c>
      <c r="F198" s="17">
        <f t="shared" si="10"/>
        <v>2682.2553968253969</v>
      </c>
      <c r="G198" s="29">
        <v>1</v>
      </c>
      <c r="H198" s="17">
        <f t="shared" si="11"/>
        <v>2682.2553968253969</v>
      </c>
      <c r="I198" s="41"/>
      <c r="J198" s="89">
        <v>9215.18</v>
      </c>
      <c r="K198" s="18">
        <v>7</v>
      </c>
      <c r="L198" s="17">
        <f t="shared" si="12"/>
        <v>1316.4542857142858</v>
      </c>
      <c r="M198" s="44">
        <v>0</v>
      </c>
      <c r="N198" s="56">
        <f t="shared" si="13"/>
        <v>0</v>
      </c>
      <c r="O198" s="17">
        <f t="shared" si="14"/>
        <v>2682.2553968253969</v>
      </c>
    </row>
    <row r="199" spans="1:15" x14ac:dyDescent="0.25">
      <c r="A199" s="65">
        <v>178</v>
      </c>
      <c r="B199" s="18">
        <v>5605000</v>
      </c>
      <c r="C199" s="15" t="s">
        <v>236</v>
      </c>
      <c r="D199" s="88">
        <v>438762.16</v>
      </c>
      <c r="E199" s="57">
        <v>296</v>
      </c>
      <c r="F199" s="17">
        <f t="shared" si="10"/>
        <v>1482.3045945945946</v>
      </c>
      <c r="G199" s="29">
        <v>8</v>
      </c>
      <c r="H199" s="17">
        <f t="shared" si="11"/>
        <v>11858.436756756757</v>
      </c>
      <c r="I199" s="41"/>
      <c r="J199" s="89">
        <v>19662</v>
      </c>
      <c r="K199" s="18">
        <v>23</v>
      </c>
      <c r="L199" s="17">
        <f t="shared" si="12"/>
        <v>854.86956521739125</v>
      </c>
      <c r="M199" s="44">
        <v>0</v>
      </c>
      <c r="N199" s="56">
        <f t="shared" si="13"/>
        <v>0</v>
      </c>
      <c r="O199" s="17">
        <f t="shared" si="14"/>
        <v>11858.436756756757</v>
      </c>
    </row>
    <row r="200" spans="1:15" x14ac:dyDescent="0.25">
      <c r="A200" s="65">
        <v>179</v>
      </c>
      <c r="B200" s="18">
        <v>5608000</v>
      </c>
      <c r="C200" s="15" t="s">
        <v>237</v>
      </c>
      <c r="D200" s="88">
        <v>169494.62</v>
      </c>
      <c r="E200" s="57">
        <v>85</v>
      </c>
      <c r="F200" s="17">
        <f t="shared" si="10"/>
        <v>1994.0543529411764</v>
      </c>
      <c r="G200" s="29">
        <v>6</v>
      </c>
      <c r="H200" s="17">
        <f t="shared" si="11"/>
        <v>11964.326117647059</v>
      </c>
      <c r="I200" s="41"/>
      <c r="J200" s="89">
        <v>10529.66</v>
      </c>
      <c r="K200" s="18">
        <v>9</v>
      </c>
      <c r="L200" s="17">
        <f t="shared" si="12"/>
        <v>1169.9622222222222</v>
      </c>
      <c r="M200" s="44">
        <v>0</v>
      </c>
      <c r="N200" s="56">
        <f t="shared" si="13"/>
        <v>0</v>
      </c>
      <c r="O200" s="17">
        <f t="shared" si="14"/>
        <v>11964.326117647059</v>
      </c>
    </row>
    <row r="201" spans="1:15" x14ac:dyDescent="0.25">
      <c r="A201" s="65">
        <v>180</v>
      </c>
      <c r="B201" s="18">
        <v>5703000</v>
      </c>
      <c r="C201" s="15" t="s">
        <v>238</v>
      </c>
      <c r="D201" s="88">
        <v>428981.22</v>
      </c>
      <c r="E201" s="57">
        <v>254</v>
      </c>
      <c r="F201" s="17">
        <f t="shared" si="10"/>
        <v>1688.9024409448818</v>
      </c>
      <c r="G201" s="29">
        <v>4</v>
      </c>
      <c r="H201" s="17">
        <f t="shared" si="11"/>
        <v>6755.6097637795274</v>
      </c>
      <c r="I201" s="41"/>
      <c r="J201" s="89">
        <v>24082.2</v>
      </c>
      <c r="K201" s="18">
        <v>52</v>
      </c>
      <c r="L201" s="17">
        <f t="shared" si="12"/>
        <v>463.1192307692308</v>
      </c>
      <c r="M201" s="44">
        <v>0</v>
      </c>
      <c r="N201" s="56">
        <f t="shared" si="13"/>
        <v>0</v>
      </c>
      <c r="O201" s="17">
        <f t="shared" si="14"/>
        <v>6755.6097637795274</v>
      </c>
    </row>
    <row r="202" spans="1:15" x14ac:dyDescent="0.25">
      <c r="A202" s="65">
        <v>181</v>
      </c>
      <c r="B202" s="18">
        <v>5706000</v>
      </c>
      <c r="C202" s="15" t="s">
        <v>239</v>
      </c>
      <c r="D202" s="88">
        <v>184062.31</v>
      </c>
      <c r="E202" s="57">
        <v>107</v>
      </c>
      <c r="F202" s="17">
        <f t="shared" si="10"/>
        <v>1720.2085046728971</v>
      </c>
      <c r="G202" s="29">
        <v>0</v>
      </c>
      <c r="H202" s="17">
        <f t="shared" si="11"/>
        <v>0</v>
      </c>
      <c r="I202" s="41"/>
      <c r="J202" s="89">
        <v>7293.19</v>
      </c>
      <c r="K202" s="18">
        <v>23</v>
      </c>
      <c r="L202" s="17">
        <f t="shared" si="12"/>
        <v>317.09521739130435</v>
      </c>
      <c r="M202" s="44">
        <v>0</v>
      </c>
      <c r="N202" s="56">
        <f t="shared" si="13"/>
        <v>0</v>
      </c>
      <c r="O202" s="17">
        <f t="shared" si="14"/>
        <v>0</v>
      </c>
    </row>
    <row r="203" spans="1:15" x14ac:dyDescent="0.25">
      <c r="A203" s="65">
        <v>182</v>
      </c>
      <c r="B203" s="18">
        <v>5707000</v>
      </c>
      <c r="C203" s="15" t="s">
        <v>240</v>
      </c>
      <c r="D203" s="88">
        <v>236214.69</v>
      </c>
      <c r="E203" s="57">
        <v>133</v>
      </c>
      <c r="F203" s="17">
        <f t="shared" si="10"/>
        <v>1776.0503007518796</v>
      </c>
      <c r="G203" s="29">
        <v>1</v>
      </c>
      <c r="H203" s="17">
        <f t="shared" si="11"/>
        <v>1776.0503007518796</v>
      </c>
      <c r="I203" s="41"/>
      <c r="J203" s="89">
        <v>6170.19</v>
      </c>
      <c r="K203" s="18">
        <v>15</v>
      </c>
      <c r="L203" s="17">
        <f t="shared" si="12"/>
        <v>411.34599999999995</v>
      </c>
      <c r="M203" s="44">
        <v>0</v>
      </c>
      <c r="N203" s="56">
        <f t="shared" si="13"/>
        <v>0</v>
      </c>
      <c r="O203" s="17">
        <f t="shared" si="14"/>
        <v>1776.0503007518796</v>
      </c>
    </row>
    <row r="204" spans="1:15" x14ac:dyDescent="0.25">
      <c r="A204" s="65">
        <v>183</v>
      </c>
      <c r="B204" s="18">
        <v>5801000</v>
      </c>
      <c r="C204" s="15" t="s">
        <v>241</v>
      </c>
      <c r="D204" s="88">
        <v>245897.41</v>
      </c>
      <c r="E204" s="57">
        <v>196</v>
      </c>
      <c r="F204" s="17">
        <f t="shared" si="10"/>
        <v>1254.5786224489796</v>
      </c>
      <c r="G204" s="29">
        <v>0</v>
      </c>
      <c r="H204" s="17">
        <f t="shared" si="11"/>
        <v>0</v>
      </c>
      <c r="I204" s="41"/>
      <c r="J204" s="89">
        <v>10341.31</v>
      </c>
      <c r="K204" s="18">
        <v>22</v>
      </c>
      <c r="L204" s="17">
        <f t="shared" si="12"/>
        <v>470.05954545454546</v>
      </c>
      <c r="M204" s="44">
        <v>0</v>
      </c>
      <c r="N204" s="56">
        <f t="shared" si="13"/>
        <v>0</v>
      </c>
      <c r="O204" s="17">
        <f t="shared" si="14"/>
        <v>0</v>
      </c>
    </row>
    <row r="205" spans="1:15" x14ac:dyDescent="0.25">
      <c r="A205" s="65">
        <v>184</v>
      </c>
      <c r="B205" s="18">
        <v>5802000</v>
      </c>
      <c r="C205" s="15" t="s">
        <v>242</v>
      </c>
      <c r="D205" s="88">
        <v>299831.65999999997</v>
      </c>
      <c r="E205" s="57">
        <v>213</v>
      </c>
      <c r="F205" s="17">
        <f t="shared" si="10"/>
        <v>1407.6603755868543</v>
      </c>
      <c r="G205" s="29">
        <v>0</v>
      </c>
      <c r="H205" s="17">
        <f t="shared" si="11"/>
        <v>0</v>
      </c>
      <c r="I205" s="41"/>
      <c r="J205" s="89">
        <v>14843.18</v>
      </c>
      <c r="K205" s="18">
        <v>43</v>
      </c>
      <c r="L205" s="17">
        <f t="shared" si="12"/>
        <v>345.19023255813954</v>
      </c>
      <c r="M205" s="44">
        <v>0</v>
      </c>
      <c r="N205" s="56">
        <f t="shared" si="13"/>
        <v>0</v>
      </c>
      <c r="O205" s="17">
        <f t="shared" si="14"/>
        <v>0</v>
      </c>
    </row>
    <row r="206" spans="1:15" x14ac:dyDescent="0.25">
      <c r="A206" s="65">
        <v>185</v>
      </c>
      <c r="B206" s="18">
        <v>5803000</v>
      </c>
      <c r="C206" s="15" t="s">
        <v>243</v>
      </c>
      <c r="D206" s="88">
        <v>174021.58</v>
      </c>
      <c r="E206" s="57">
        <v>131</v>
      </c>
      <c r="F206" s="17">
        <f t="shared" si="10"/>
        <v>1328.4090076335876</v>
      </c>
      <c r="G206" s="29">
        <v>6</v>
      </c>
      <c r="H206" s="17">
        <f t="shared" si="11"/>
        <v>7970.4540458015254</v>
      </c>
      <c r="I206" s="41"/>
      <c r="J206" s="89">
        <v>10930.98</v>
      </c>
      <c r="K206" s="18">
        <v>11</v>
      </c>
      <c r="L206" s="17">
        <f t="shared" si="12"/>
        <v>993.72545454545445</v>
      </c>
      <c r="M206" s="44">
        <v>0</v>
      </c>
      <c r="N206" s="56">
        <f t="shared" si="13"/>
        <v>0</v>
      </c>
      <c r="O206" s="17">
        <f t="shared" si="14"/>
        <v>7970.4540458015254</v>
      </c>
    </row>
    <row r="207" spans="1:15" x14ac:dyDescent="0.25">
      <c r="A207" s="65">
        <v>186</v>
      </c>
      <c r="B207" s="18">
        <v>5804000</v>
      </c>
      <c r="C207" s="15" t="s">
        <v>244</v>
      </c>
      <c r="D207" s="88">
        <v>402910.77</v>
      </c>
      <c r="E207" s="57">
        <v>323</v>
      </c>
      <c r="F207" s="17">
        <f t="shared" si="10"/>
        <v>1247.4017647058824</v>
      </c>
      <c r="G207" s="29">
        <v>0</v>
      </c>
      <c r="H207" s="17">
        <f t="shared" si="11"/>
        <v>0</v>
      </c>
      <c r="I207" s="41"/>
      <c r="J207" s="89">
        <v>18418.810000000001</v>
      </c>
      <c r="K207" s="18">
        <v>30</v>
      </c>
      <c r="L207" s="17">
        <f t="shared" si="12"/>
        <v>613.96033333333332</v>
      </c>
      <c r="M207" s="44">
        <v>0</v>
      </c>
      <c r="N207" s="56">
        <f t="shared" si="13"/>
        <v>0</v>
      </c>
      <c r="O207" s="17">
        <f t="shared" si="14"/>
        <v>0</v>
      </c>
    </row>
    <row r="208" spans="1:15" x14ac:dyDescent="0.25">
      <c r="A208" s="65">
        <v>187</v>
      </c>
      <c r="B208" s="18">
        <v>5805000</v>
      </c>
      <c r="C208" s="15" t="s">
        <v>245</v>
      </c>
      <c r="D208" s="88">
        <v>1315655.81</v>
      </c>
      <c r="E208" s="57">
        <v>822</v>
      </c>
      <c r="F208" s="17">
        <f t="shared" si="10"/>
        <v>1600.5545133819951</v>
      </c>
      <c r="G208" s="29">
        <v>5</v>
      </c>
      <c r="H208" s="17">
        <f t="shared" si="11"/>
        <v>8002.7725669099755</v>
      </c>
      <c r="I208" s="41"/>
      <c r="J208" s="89">
        <v>71469.41</v>
      </c>
      <c r="K208" s="18">
        <v>121</v>
      </c>
      <c r="L208" s="17">
        <f t="shared" si="12"/>
        <v>590.65628099173557</v>
      </c>
      <c r="M208" s="44">
        <v>0</v>
      </c>
      <c r="N208" s="56">
        <f t="shared" si="13"/>
        <v>0</v>
      </c>
      <c r="O208" s="17">
        <f t="shared" si="14"/>
        <v>8002.7725669099755</v>
      </c>
    </row>
    <row r="209" spans="1:15" x14ac:dyDescent="0.25">
      <c r="A209" s="65">
        <v>188</v>
      </c>
      <c r="B209" s="18">
        <v>5901000</v>
      </c>
      <c r="C209" s="15" t="s">
        <v>246</v>
      </c>
      <c r="D209" s="88">
        <v>149721.41</v>
      </c>
      <c r="E209" s="57">
        <v>90</v>
      </c>
      <c r="F209" s="17">
        <f t="shared" si="10"/>
        <v>1663.5712222222223</v>
      </c>
      <c r="G209" s="29">
        <v>0</v>
      </c>
      <c r="H209" s="17">
        <f t="shared" si="11"/>
        <v>0</v>
      </c>
      <c r="I209" s="41"/>
      <c r="J209" s="89">
        <v>10032.83</v>
      </c>
      <c r="K209" s="18">
        <v>11</v>
      </c>
      <c r="L209" s="17">
        <f t="shared" si="12"/>
        <v>912.07545454545459</v>
      </c>
      <c r="M209" s="44">
        <v>0</v>
      </c>
      <c r="N209" s="56">
        <f t="shared" si="13"/>
        <v>0</v>
      </c>
      <c r="O209" s="17">
        <f t="shared" si="14"/>
        <v>0</v>
      </c>
    </row>
    <row r="210" spans="1:15" x14ac:dyDescent="0.25">
      <c r="A210" s="65">
        <v>189</v>
      </c>
      <c r="B210" s="18">
        <v>5903000</v>
      </c>
      <c r="C210" s="15" t="s">
        <v>247</v>
      </c>
      <c r="D210" s="88">
        <v>148171.35</v>
      </c>
      <c r="E210" s="57">
        <v>84</v>
      </c>
      <c r="F210" s="17">
        <f t="shared" si="10"/>
        <v>1763.944642857143</v>
      </c>
      <c r="G210" s="29">
        <v>0</v>
      </c>
      <c r="H210" s="17">
        <f t="shared" si="11"/>
        <v>0</v>
      </c>
      <c r="I210" s="41"/>
      <c r="J210" s="89">
        <v>9237.65</v>
      </c>
      <c r="K210" s="18">
        <v>17</v>
      </c>
      <c r="L210" s="17">
        <f t="shared" si="12"/>
        <v>543.39117647058822</v>
      </c>
      <c r="M210" s="44">
        <v>0</v>
      </c>
      <c r="N210" s="56">
        <f t="shared" si="13"/>
        <v>0</v>
      </c>
      <c r="O210" s="17">
        <f t="shared" si="14"/>
        <v>0</v>
      </c>
    </row>
    <row r="211" spans="1:15" x14ac:dyDescent="0.25">
      <c r="A211" s="65">
        <v>190</v>
      </c>
      <c r="B211" s="18">
        <v>6001000</v>
      </c>
      <c r="C211" s="15" t="s">
        <v>248</v>
      </c>
      <c r="D211" s="90">
        <v>5493572.3700000001</v>
      </c>
      <c r="E211" s="57">
        <v>3411</v>
      </c>
      <c r="F211" s="91">
        <f t="shared" si="10"/>
        <v>1610.5459894459104</v>
      </c>
      <c r="G211" s="72">
        <v>66</v>
      </c>
      <c r="H211" s="91">
        <f t="shared" si="11"/>
        <v>106296.03530343009</v>
      </c>
      <c r="I211" s="73"/>
      <c r="J211" s="89">
        <v>242886.85</v>
      </c>
      <c r="K211" s="18">
        <v>654</v>
      </c>
      <c r="L211" s="91">
        <f t="shared" si="12"/>
        <v>371.38662079510704</v>
      </c>
      <c r="M211" s="74">
        <v>41</v>
      </c>
      <c r="N211" s="71">
        <f t="shared" si="13"/>
        <v>15226.851452599389</v>
      </c>
      <c r="O211" s="91">
        <f t="shared" si="14"/>
        <v>121522.88675602947</v>
      </c>
    </row>
    <row r="212" spans="1:15" x14ac:dyDescent="0.25">
      <c r="A212" s="65">
        <v>191</v>
      </c>
      <c r="B212" s="18">
        <v>6002000</v>
      </c>
      <c r="C212" s="15" t="s">
        <v>29</v>
      </c>
      <c r="D212" s="88">
        <v>2118314.94</v>
      </c>
      <c r="E212" s="57">
        <v>1080</v>
      </c>
      <c r="F212" s="17">
        <f t="shared" si="10"/>
        <v>1961.4027222222221</v>
      </c>
      <c r="G212" s="29">
        <v>6</v>
      </c>
      <c r="H212" s="17">
        <f t="shared" si="11"/>
        <v>11768.416333333333</v>
      </c>
      <c r="I212" s="41"/>
      <c r="J212" s="89">
        <v>92440.4</v>
      </c>
      <c r="K212" s="18">
        <v>115</v>
      </c>
      <c r="L212" s="17">
        <f t="shared" si="12"/>
        <v>803.82956521739129</v>
      </c>
      <c r="M212" s="44">
        <v>1</v>
      </c>
      <c r="N212" s="56">
        <f t="shared" si="13"/>
        <v>803.82956521739129</v>
      </c>
      <c r="O212" s="17">
        <f t="shared" si="14"/>
        <v>12572.245898550724</v>
      </c>
    </row>
    <row r="213" spans="1:15" x14ac:dyDescent="0.25">
      <c r="A213" s="65">
        <v>192</v>
      </c>
      <c r="B213" s="18">
        <v>6003000</v>
      </c>
      <c r="C213" s="15" t="s">
        <v>249</v>
      </c>
      <c r="D213" s="88">
        <v>3002267.58</v>
      </c>
      <c r="E213" s="57">
        <v>2004</v>
      </c>
      <c r="F213" s="17">
        <f t="shared" si="10"/>
        <v>1498.13751497006</v>
      </c>
      <c r="G213" s="29">
        <v>100</v>
      </c>
      <c r="H213" s="17">
        <f t="shared" si="11"/>
        <v>149813.75149700601</v>
      </c>
      <c r="I213" s="41"/>
      <c r="J213" s="89">
        <v>107447.38</v>
      </c>
      <c r="K213" s="18">
        <v>144</v>
      </c>
      <c r="L213" s="17">
        <f t="shared" si="12"/>
        <v>746.16236111111118</v>
      </c>
      <c r="M213" s="44">
        <v>3</v>
      </c>
      <c r="N213" s="56">
        <f t="shared" si="13"/>
        <v>2238.4870833333334</v>
      </c>
      <c r="O213" s="17">
        <f t="shared" si="14"/>
        <v>152052.23858033936</v>
      </c>
    </row>
    <row r="214" spans="1:15" x14ac:dyDescent="0.25">
      <c r="A214" s="65">
        <v>193</v>
      </c>
      <c r="B214" s="18">
        <v>6004000</v>
      </c>
      <c r="C214" s="15" t="s">
        <v>250</v>
      </c>
      <c r="D214" s="88">
        <v>1268647.02</v>
      </c>
      <c r="E214" s="57">
        <v>692</v>
      </c>
      <c r="F214" s="17">
        <f t="shared" si="10"/>
        <v>1833.3049421965318</v>
      </c>
      <c r="G214" s="29">
        <v>2</v>
      </c>
      <c r="H214" s="17">
        <f t="shared" si="11"/>
        <v>3666.6098843930636</v>
      </c>
      <c r="I214" s="41"/>
      <c r="J214" s="89">
        <v>58358.66</v>
      </c>
      <c r="K214" s="18">
        <v>165</v>
      </c>
      <c r="L214" s="17">
        <f t="shared" si="12"/>
        <v>353.68884848484851</v>
      </c>
      <c r="M214" s="44">
        <v>0</v>
      </c>
      <c r="N214" s="56">
        <f t="shared" si="13"/>
        <v>0</v>
      </c>
      <c r="O214" s="17">
        <f t="shared" si="14"/>
        <v>3666.6098843930636</v>
      </c>
    </row>
    <row r="215" spans="1:15" x14ac:dyDescent="0.25">
      <c r="A215" s="65">
        <v>194</v>
      </c>
      <c r="B215" s="18">
        <v>6040700</v>
      </c>
      <c r="C215" s="15" t="s">
        <v>251</v>
      </c>
      <c r="D215" s="88">
        <v>413088.29</v>
      </c>
      <c r="E215" s="57">
        <v>144</v>
      </c>
      <c r="F215" s="17">
        <f t="shared" si="10"/>
        <v>2868.6686805555555</v>
      </c>
      <c r="G215" s="29">
        <v>0</v>
      </c>
      <c r="H215" s="17">
        <f t="shared" si="11"/>
        <v>0</v>
      </c>
      <c r="I215" s="41"/>
      <c r="J215" s="89"/>
      <c r="K215" s="18">
        <v>0</v>
      </c>
      <c r="L215" s="17">
        <v>0</v>
      </c>
      <c r="M215" s="44">
        <v>0</v>
      </c>
      <c r="N215" s="56">
        <f t="shared" si="13"/>
        <v>0</v>
      </c>
      <c r="O215" s="17">
        <f t="shared" si="14"/>
        <v>0</v>
      </c>
    </row>
    <row r="216" spans="1:15" x14ac:dyDescent="0.25">
      <c r="A216" s="65">
        <v>195</v>
      </c>
      <c r="B216" s="18">
        <v>6041700</v>
      </c>
      <c r="C216" s="15" t="s">
        <v>252</v>
      </c>
      <c r="D216" s="88">
        <v>1046084.03</v>
      </c>
      <c r="E216" s="57">
        <v>540</v>
      </c>
      <c r="F216" s="17">
        <f t="shared" si="10"/>
        <v>1937.1926481481482</v>
      </c>
      <c r="G216" s="29">
        <v>0</v>
      </c>
      <c r="H216" s="17">
        <f t="shared" si="11"/>
        <v>0</v>
      </c>
      <c r="I216" s="41"/>
      <c r="J216" s="89">
        <v>40782.339999999997</v>
      </c>
      <c r="K216" s="18">
        <v>0</v>
      </c>
      <c r="L216" s="17">
        <v>0</v>
      </c>
      <c r="M216" s="44">
        <v>0</v>
      </c>
      <c r="N216" s="56">
        <f t="shared" si="13"/>
        <v>0</v>
      </c>
      <c r="O216" s="17">
        <f t="shared" si="14"/>
        <v>0</v>
      </c>
    </row>
    <row r="217" spans="1:15" x14ac:dyDescent="0.25">
      <c r="A217" s="65">
        <v>196</v>
      </c>
      <c r="B217" s="18">
        <v>6043700</v>
      </c>
      <c r="C217" s="15" t="s">
        <v>253</v>
      </c>
      <c r="D217" s="88">
        <v>892150.62</v>
      </c>
      <c r="E217" s="57">
        <v>658</v>
      </c>
      <c r="F217" s="17">
        <f t="shared" ref="F217:F281" si="15">SUM(D217/E217)</f>
        <v>1355.8520060790274</v>
      </c>
      <c r="G217" s="29">
        <v>0</v>
      </c>
      <c r="H217" s="17">
        <f t="shared" ref="H217:H281" si="16">SUM(F217*G217)</f>
        <v>0</v>
      </c>
      <c r="I217" s="41"/>
      <c r="J217" s="89"/>
      <c r="K217" s="18">
        <v>0</v>
      </c>
      <c r="L217" s="17">
        <v>0</v>
      </c>
      <c r="M217" s="44">
        <v>0</v>
      </c>
      <c r="N217" s="56">
        <f t="shared" ref="N217:N281" si="17">SUM(L217*M217)</f>
        <v>0</v>
      </c>
      <c r="O217" s="17">
        <f t="shared" ref="O217:O281" si="18">SUM(H217+N217)</f>
        <v>0</v>
      </c>
    </row>
    <row r="218" spans="1:15" x14ac:dyDescent="0.25">
      <c r="A218" s="65">
        <v>197</v>
      </c>
      <c r="B218" s="18">
        <v>6047700</v>
      </c>
      <c r="C218" s="15" t="s">
        <v>254</v>
      </c>
      <c r="D218" s="88">
        <v>820123.17</v>
      </c>
      <c r="E218" s="57">
        <v>395</v>
      </c>
      <c r="F218" s="17">
        <f t="shared" si="15"/>
        <v>2076.2611898734176</v>
      </c>
      <c r="G218" s="29">
        <v>0</v>
      </c>
      <c r="H218" s="17">
        <f t="shared" si="16"/>
        <v>0</v>
      </c>
      <c r="I218" s="41"/>
      <c r="J218" s="89">
        <v>26291.27</v>
      </c>
      <c r="K218" s="18">
        <v>0</v>
      </c>
      <c r="L218" s="17">
        <v>0</v>
      </c>
      <c r="M218" s="44">
        <v>0</v>
      </c>
      <c r="N218" s="56">
        <f t="shared" si="17"/>
        <v>0</v>
      </c>
      <c r="O218" s="17">
        <f t="shared" si="18"/>
        <v>0</v>
      </c>
    </row>
    <row r="219" spans="1:15" x14ac:dyDescent="0.25">
      <c r="A219" s="65">
        <v>198</v>
      </c>
      <c r="B219" s="18">
        <v>6050700</v>
      </c>
      <c r="C219" s="15" t="s">
        <v>255</v>
      </c>
      <c r="D219" s="88">
        <v>168661.67</v>
      </c>
      <c r="E219" s="57">
        <v>49</v>
      </c>
      <c r="F219" s="17">
        <f t="shared" si="15"/>
        <v>3442.074897959184</v>
      </c>
      <c r="G219" s="29">
        <v>0</v>
      </c>
      <c r="H219" s="17">
        <f t="shared" si="16"/>
        <v>0</v>
      </c>
      <c r="I219" s="41"/>
      <c r="J219" s="89">
        <v>7206.48</v>
      </c>
      <c r="K219" s="18">
        <v>0</v>
      </c>
      <c r="L219" s="17">
        <v>0</v>
      </c>
      <c r="M219" s="44">
        <v>0</v>
      </c>
      <c r="N219" s="56">
        <f t="shared" si="17"/>
        <v>0</v>
      </c>
      <c r="O219" s="17">
        <f t="shared" si="18"/>
        <v>0</v>
      </c>
    </row>
    <row r="220" spans="1:15" x14ac:dyDescent="0.25">
      <c r="A220" s="65">
        <v>199</v>
      </c>
      <c r="B220" s="18">
        <v>6052700</v>
      </c>
      <c r="C220" s="15" t="s">
        <v>256</v>
      </c>
      <c r="D220" s="88">
        <v>98982.57</v>
      </c>
      <c r="E220" s="57">
        <v>48</v>
      </c>
      <c r="F220" s="17">
        <f t="shared" si="15"/>
        <v>2062.1368750000001</v>
      </c>
      <c r="G220" s="29">
        <v>0</v>
      </c>
      <c r="H220" s="17">
        <f t="shared" si="16"/>
        <v>0</v>
      </c>
      <c r="I220" s="41"/>
      <c r="J220" s="89"/>
      <c r="K220" s="18">
        <v>0</v>
      </c>
      <c r="L220" s="17">
        <v>0</v>
      </c>
      <c r="M220" s="44">
        <v>0</v>
      </c>
      <c r="N220" s="56">
        <f t="shared" si="17"/>
        <v>0</v>
      </c>
      <c r="O220" s="17">
        <f t="shared" si="18"/>
        <v>0</v>
      </c>
    </row>
    <row r="221" spans="1:15" x14ac:dyDescent="0.25">
      <c r="A221" s="65">
        <v>200</v>
      </c>
      <c r="B221" s="18">
        <v>6053700</v>
      </c>
      <c r="C221" s="15" t="s">
        <v>257</v>
      </c>
      <c r="D221" s="88">
        <v>187902.03</v>
      </c>
      <c r="E221" s="57">
        <v>53</v>
      </c>
      <c r="F221" s="17">
        <f t="shared" si="15"/>
        <v>3545.3213207547169</v>
      </c>
      <c r="G221" s="29">
        <v>0</v>
      </c>
      <c r="H221" s="17">
        <f t="shared" si="16"/>
        <v>0</v>
      </c>
      <c r="I221" s="41"/>
      <c r="J221" s="89"/>
      <c r="K221" s="18">
        <v>0</v>
      </c>
      <c r="L221" s="17">
        <v>0</v>
      </c>
      <c r="M221" s="44">
        <v>0</v>
      </c>
      <c r="N221" s="56">
        <f t="shared" si="17"/>
        <v>0</v>
      </c>
      <c r="O221" s="17">
        <f t="shared" si="18"/>
        <v>0</v>
      </c>
    </row>
    <row r="222" spans="1:15" x14ac:dyDescent="0.25">
      <c r="A222" s="65">
        <v>201</v>
      </c>
      <c r="B222" s="18">
        <v>6055700</v>
      </c>
      <c r="C222" s="15" t="s">
        <v>258</v>
      </c>
      <c r="D222" s="88">
        <v>156091.4</v>
      </c>
      <c r="E222" s="57">
        <v>83</v>
      </c>
      <c r="F222" s="17">
        <f t="shared" si="15"/>
        <v>1880.6192771084336</v>
      </c>
      <c r="G222" s="29">
        <v>0</v>
      </c>
      <c r="H222" s="17">
        <f t="shared" si="16"/>
        <v>0</v>
      </c>
      <c r="I222" s="41"/>
      <c r="J222" s="89">
        <v>7506.62</v>
      </c>
      <c r="K222" s="18">
        <v>0</v>
      </c>
      <c r="L222" s="17">
        <v>0</v>
      </c>
      <c r="M222" s="44">
        <v>0</v>
      </c>
      <c r="N222" s="56">
        <f t="shared" si="17"/>
        <v>0</v>
      </c>
      <c r="O222" s="17">
        <f t="shared" si="18"/>
        <v>0</v>
      </c>
    </row>
    <row r="223" spans="1:15" x14ac:dyDescent="0.25">
      <c r="A223" s="65">
        <v>202</v>
      </c>
      <c r="B223" s="18">
        <v>6060700</v>
      </c>
      <c r="C223" s="15" t="s">
        <v>259</v>
      </c>
      <c r="D223" s="88">
        <v>103821.45</v>
      </c>
      <c r="E223" s="57">
        <v>48</v>
      </c>
      <c r="F223" s="17">
        <f t="shared" si="15"/>
        <v>2162.9468750000001</v>
      </c>
      <c r="G223" s="29">
        <v>0</v>
      </c>
      <c r="H223" s="17">
        <f t="shared" si="16"/>
        <v>0</v>
      </c>
      <c r="I223" s="41"/>
      <c r="J223" s="89">
        <v>4431.3500000000004</v>
      </c>
      <c r="K223" s="18">
        <v>0</v>
      </c>
      <c r="L223" s="17">
        <v>0</v>
      </c>
      <c r="M223" s="44">
        <v>0</v>
      </c>
      <c r="N223" s="56">
        <f t="shared" si="17"/>
        <v>0</v>
      </c>
      <c r="O223" s="17">
        <f t="shared" si="18"/>
        <v>0</v>
      </c>
    </row>
    <row r="224" spans="1:15" x14ac:dyDescent="0.25">
      <c r="A224" s="65">
        <v>203</v>
      </c>
      <c r="B224" s="18">
        <v>6063700</v>
      </c>
      <c r="C224" s="15" t="s">
        <v>260</v>
      </c>
      <c r="D224" s="88">
        <v>19278.46</v>
      </c>
      <c r="E224" s="75">
        <v>9</v>
      </c>
      <c r="F224" s="17">
        <f t="shared" si="15"/>
        <v>2142.0511111111109</v>
      </c>
      <c r="G224" s="29">
        <v>0</v>
      </c>
      <c r="H224" s="17">
        <f t="shared" si="16"/>
        <v>0</v>
      </c>
      <c r="I224" s="41"/>
      <c r="J224" s="89"/>
      <c r="K224" s="18">
        <v>0</v>
      </c>
      <c r="L224" s="17">
        <v>0</v>
      </c>
      <c r="M224" s="44">
        <v>0</v>
      </c>
      <c r="N224" s="56">
        <f t="shared" si="17"/>
        <v>0</v>
      </c>
      <c r="O224" s="17">
        <f t="shared" si="18"/>
        <v>0</v>
      </c>
    </row>
    <row r="225" spans="1:15" x14ac:dyDescent="0.25">
      <c r="A225" s="65">
        <v>204</v>
      </c>
      <c r="B225" s="18">
        <v>6064700</v>
      </c>
      <c r="C225" s="15" t="s">
        <v>261</v>
      </c>
      <c r="D225" s="88">
        <v>40974.04</v>
      </c>
      <c r="E225" s="75">
        <v>17</v>
      </c>
      <c r="F225" s="17">
        <v>0</v>
      </c>
      <c r="G225" s="29">
        <v>0</v>
      </c>
      <c r="H225" s="17">
        <f t="shared" si="16"/>
        <v>0</v>
      </c>
      <c r="I225" s="41"/>
      <c r="J225" s="89"/>
      <c r="K225" s="29">
        <v>0</v>
      </c>
      <c r="L225" s="17">
        <v>0</v>
      </c>
      <c r="M225" s="44">
        <v>0</v>
      </c>
      <c r="N225" s="56">
        <f t="shared" si="17"/>
        <v>0</v>
      </c>
      <c r="O225" s="17">
        <f t="shared" si="18"/>
        <v>0</v>
      </c>
    </row>
    <row r="226" spans="1:15" x14ac:dyDescent="0.25">
      <c r="A226" s="65">
        <v>205</v>
      </c>
      <c r="B226" s="18">
        <v>6065700</v>
      </c>
      <c r="C226" s="15" t="s">
        <v>323</v>
      </c>
      <c r="D226" s="88">
        <v>85536.47</v>
      </c>
      <c r="E226" s="75">
        <v>0</v>
      </c>
      <c r="F226" s="17"/>
      <c r="G226" s="29"/>
      <c r="H226" s="17"/>
      <c r="I226" s="41"/>
      <c r="J226" s="89">
        <v>1975.23</v>
      </c>
      <c r="K226" s="29">
        <v>0</v>
      </c>
      <c r="L226" s="17"/>
      <c r="M226" s="44"/>
      <c r="N226" s="56"/>
      <c r="O226" s="17"/>
    </row>
    <row r="227" spans="1:15" x14ac:dyDescent="0.25">
      <c r="A227" s="65">
        <v>206</v>
      </c>
      <c r="B227" s="18">
        <v>6091000</v>
      </c>
      <c r="C227" s="15" t="s">
        <v>262</v>
      </c>
      <c r="D227" s="88">
        <v>67849.679999999993</v>
      </c>
      <c r="E227" s="57">
        <v>67</v>
      </c>
      <c r="F227" s="17">
        <f t="shared" si="15"/>
        <v>1012.681791044776</v>
      </c>
      <c r="G227" s="29">
        <v>0</v>
      </c>
      <c r="H227" s="17">
        <f t="shared" si="16"/>
        <v>0</v>
      </c>
      <c r="I227" s="41"/>
      <c r="J227" s="89">
        <v>3747.88</v>
      </c>
      <c r="K227" s="18">
        <v>3</v>
      </c>
      <c r="L227" s="17">
        <v>0</v>
      </c>
      <c r="M227" s="44">
        <v>0</v>
      </c>
      <c r="N227" s="56">
        <f t="shared" si="17"/>
        <v>0</v>
      </c>
      <c r="O227" s="17">
        <f t="shared" si="18"/>
        <v>0</v>
      </c>
    </row>
    <row r="228" spans="1:15" x14ac:dyDescent="0.25">
      <c r="A228" s="65">
        <v>207</v>
      </c>
      <c r="B228" s="18">
        <v>6092000</v>
      </c>
      <c r="C228" s="15" t="s">
        <v>263</v>
      </c>
      <c r="D228" s="88">
        <v>123344.78</v>
      </c>
      <c r="E228" s="57">
        <v>87</v>
      </c>
      <c r="F228" s="17">
        <f t="shared" si="15"/>
        <v>1417.7560919540231</v>
      </c>
      <c r="G228" s="29">
        <v>0</v>
      </c>
      <c r="H228" s="17">
        <f t="shared" si="16"/>
        <v>0</v>
      </c>
      <c r="I228" s="41"/>
      <c r="J228" s="89">
        <v>1165.26</v>
      </c>
      <c r="K228" s="18">
        <v>0</v>
      </c>
      <c r="L228" s="17">
        <v>0</v>
      </c>
      <c r="M228" s="44">
        <v>0</v>
      </c>
      <c r="N228" s="56">
        <f t="shared" si="17"/>
        <v>0</v>
      </c>
      <c r="O228" s="17">
        <f t="shared" si="18"/>
        <v>0</v>
      </c>
    </row>
    <row r="229" spans="1:15" x14ac:dyDescent="0.25">
      <c r="A229" s="65">
        <v>208</v>
      </c>
      <c r="B229" s="18">
        <v>6094000</v>
      </c>
      <c r="C229" s="15" t="s">
        <v>264</v>
      </c>
      <c r="D229" s="88">
        <v>102837.16</v>
      </c>
      <c r="E229" s="57">
        <v>47</v>
      </c>
      <c r="F229" s="17">
        <f t="shared" si="15"/>
        <v>2188.0246808510637</v>
      </c>
      <c r="G229" s="29">
        <v>0</v>
      </c>
      <c r="H229" s="17">
        <f t="shared" si="16"/>
        <v>0</v>
      </c>
      <c r="I229" s="41"/>
      <c r="J229" s="89"/>
      <c r="K229" s="18">
        <v>0</v>
      </c>
      <c r="L229" s="17">
        <v>0</v>
      </c>
      <c r="M229" s="44">
        <v>0</v>
      </c>
      <c r="N229" s="56">
        <f t="shared" si="17"/>
        <v>0</v>
      </c>
      <c r="O229" s="17">
        <f t="shared" si="18"/>
        <v>0</v>
      </c>
    </row>
    <row r="230" spans="1:15" x14ac:dyDescent="0.25">
      <c r="A230" s="65">
        <v>209</v>
      </c>
      <c r="B230" s="18">
        <v>6102000</v>
      </c>
      <c r="C230" s="15" t="s">
        <v>265</v>
      </c>
      <c r="D230" s="88">
        <v>148016.26999999999</v>
      </c>
      <c r="E230" s="57">
        <v>84</v>
      </c>
      <c r="F230" s="17">
        <f t="shared" si="15"/>
        <v>1762.0984523809523</v>
      </c>
      <c r="G230" s="29">
        <v>1</v>
      </c>
      <c r="H230" s="17">
        <f t="shared" si="16"/>
        <v>1762.0984523809523</v>
      </c>
      <c r="I230" s="41"/>
      <c r="J230" s="89">
        <v>15779.7</v>
      </c>
      <c r="K230" s="18">
        <v>15</v>
      </c>
      <c r="L230" s="17">
        <f t="shared" ref="L230:L284" si="19">SUM(J230/K230)</f>
        <v>1051.98</v>
      </c>
      <c r="M230" s="44">
        <v>0</v>
      </c>
      <c r="N230" s="56">
        <f t="shared" si="17"/>
        <v>0</v>
      </c>
      <c r="O230" s="17">
        <f t="shared" si="18"/>
        <v>1762.0984523809523</v>
      </c>
    </row>
    <row r="231" spans="1:15" x14ac:dyDescent="0.25">
      <c r="A231" s="65">
        <v>210</v>
      </c>
      <c r="B231" s="18">
        <v>6103000</v>
      </c>
      <c r="C231" s="15" t="s">
        <v>266</v>
      </c>
      <c r="D231" s="88">
        <v>521589.89</v>
      </c>
      <c r="E231" s="57">
        <v>312</v>
      </c>
      <c r="F231" s="17">
        <f t="shared" si="15"/>
        <v>1671.762467948718</v>
      </c>
      <c r="G231" s="29">
        <v>16</v>
      </c>
      <c r="H231" s="17">
        <f t="shared" si="16"/>
        <v>26748.199487179489</v>
      </c>
      <c r="I231" s="41"/>
      <c r="J231" s="89">
        <v>55274.41</v>
      </c>
      <c r="K231" s="18">
        <v>127</v>
      </c>
      <c r="L231" s="17">
        <f t="shared" si="19"/>
        <v>435.23157480314961</v>
      </c>
      <c r="M231" s="44">
        <v>10</v>
      </c>
      <c r="N231" s="56">
        <f t="shared" si="17"/>
        <v>4352.3157480314958</v>
      </c>
      <c r="O231" s="17">
        <f t="shared" si="18"/>
        <v>31100.515235210984</v>
      </c>
    </row>
    <row r="232" spans="1:15" x14ac:dyDescent="0.25">
      <c r="A232" s="65">
        <v>211</v>
      </c>
      <c r="B232" s="18">
        <v>6201000</v>
      </c>
      <c r="C232" s="15" t="s">
        <v>267</v>
      </c>
      <c r="D232" s="88">
        <v>741097.8</v>
      </c>
      <c r="E232" s="57">
        <v>296</v>
      </c>
      <c r="F232" s="17">
        <f t="shared" si="15"/>
        <v>2503.7087837837839</v>
      </c>
      <c r="G232" s="29">
        <v>4</v>
      </c>
      <c r="H232" s="17">
        <f t="shared" si="16"/>
        <v>10014.835135135136</v>
      </c>
      <c r="I232" s="41"/>
      <c r="J232" s="89">
        <v>44072.99</v>
      </c>
      <c r="K232" s="18">
        <v>115</v>
      </c>
      <c r="L232" s="17">
        <f t="shared" si="19"/>
        <v>383.24339130434782</v>
      </c>
      <c r="M232" s="44">
        <v>0</v>
      </c>
      <c r="N232" s="56">
        <f t="shared" si="17"/>
        <v>0</v>
      </c>
      <c r="O232" s="17">
        <f t="shared" si="18"/>
        <v>10014.835135135136</v>
      </c>
    </row>
    <row r="233" spans="1:15" x14ac:dyDescent="0.25">
      <c r="A233" s="65">
        <v>212</v>
      </c>
      <c r="B233" s="18">
        <v>6205000</v>
      </c>
      <c r="C233" s="15" t="s">
        <v>268</v>
      </c>
      <c r="D233" s="88">
        <v>185072.31</v>
      </c>
      <c r="E233" s="57">
        <v>107</v>
      </c>
      <c r="F233" s="17">
        <f t="shared" si="15"/>
        <v>1729.6477570093457</v>
      </c>
      <c r="G233" s="29">
        <v>0</v>
      </c>
      <c r="H233" s="17">
        <f t="shared" si="16"/>
        <v>0</v>
      </c>
      <c r="I233" s="41"/>
      <c r="J233" s="89">
        <v>6169.43</v>
      </c>
      <c r="K233" s="18">
        <v>6</v>
      </c>
      <c r="L233" s="17">
        <f t="shared" si="19"/>
        <v>1028.2383333333335</v>
      </c>
      <c r="M233" s="44">
        <v>0</v>
      </c>
      <c r="N233" s="56">
        <f t="shared" si="17"/>
        <v>0</v>
      </c>
      <c r="O233" s="17">
        <f t="shared" si="18"/>
        <v>0</v>
      </c>
    </row>
    <row r="234" spans="1:15" x14ac:dyDescent="0.25">
      <c r="A234" s="65">
        <v>213</v>
      </c>
      <c r="B234" s="18">
        <v>6301000</v>
      </c>
      <c r="C234" s="15" t="s">
        <v>269</v>
      </c>
      <c r="D234" s="88">
        <v>357069.66</v>
      </c>
      <c r="E234" s="57">
        <v>248</v>
      </c>
      <c r="F234" s="17">
        <f t="shared" si="15"/>
        <v>1439.797016129032</v>
      </c>
      <c r="G234" s="29">
        <v>0</v>
      </c>
      <c r="H234" s="17">
        <f t="shared" si="16"/>
        <v>0</v>
      </c>
      <c r="I234" s="41"/>
      <c r="J234" s="89">
        <v>10210.51</v>
      </c>
      <c r="K234" s="18">
        <v>18</v>
      </c>
      <c r="L234" s="17">
        <f t="shared" si="19"/>
        <v>567.25055555555559</v>
      </c>
      <c r="M234" s="44">
        <v>0</v>
      </c>
      <c r="N234" s="56">
        <f t="shared" si="17"/>
        <v>0</v>
      </c>
      <c r="O234" s="17">
        <f t="shared" si="18"/>
        <v>0</v>
      </c>
    </row>
    <row r="235" spans="1:15" x14ac:dyDescent="0.25">
      <c r="A235" s="65">
        <v>214</v>
      </c>
      <c r="B235" s="18">
        <v>6302000</v>
      </c>
      <c r="C235" s="15" t="s">
        <v>270</v>
      </c>
      <c r="D235" s="88">
        <v>1249170.33</v>
      </c>
      <c r="E235" s="57">
        <v>667</v>
      </c>
      <c r="F235" s="17">
        <f t="shared" si="15"/>
        <v>1872.8190854572715</v>
      </c>
      <c r="G235" s="29">
        <v>1</v>
      </c>
      <c r="H235" s="17">
        <f t="shared" si="16"/>
        <v>1872.8190854572715</v>
      </c>
      <c r="I235" s="41"/>
      <c r="J235" s="89">
        <v>55561.57</v>
      </c>
      <c r="K235" s="18">
        <v>88</v>
      </c>
      <c r="L235" s="17">
        <f t="shared" si="19"/>
        <v>631.38147727272724</v>
      </c>
      <c r="M235" s="44">
        <v>0</v>
      </c>
      <c r="N235" s="56">
        <f t="shared" si="17"/>
        <v>0</v>
      </c>
      <c r="O235" s="17">
        <f t="shared" si="18"/>
        <v>1872.8190854572715</v>
      </c>
    </row>
    <row r="236" spans="1:15" x14ac:dyDescent="0.25">
      <c r="A236" s="65">
        <v>215</v>
      </c>
      <c r="B236" s="18">
        <v>6303000</v>
      </c>
      <c r="C236" s="15" t="s">
        <v>271</v>
      </c>
      <c r="D236" s="88">
        <v>2096561.64</v>
      </c>
      <c r="E236" s="57">
        <v>1477</v>
      </c>
      <c r="F236" s="17">
        <f t="shared" si="15"/>
        <v>1419.4730128639133</v>
      </c>
      <c r="G236" s="29">
        <v>13</v>
      </c>
      <c r="H236" s="17">
        <f t="shared" si="16"/>
        <v>18453.149167230873</v>
      </c>
      <c r="I236" s="41"/>
      <c r="J236" s="89">
        <v>69882.259999999995</v>
      </c>
      <c r="K236" s="18">
        <v>153</v>
      </c>
      <c r="L236" s="17">
        <f t="shared" si="19"/>
        <v>456.74679738562088</v>
      </c>
      <c r="M236" s="44">
        <v>0</v>
      </c>
      <c r="N236" s="56">
        <f t="shared" si="17"/>
        <v>0</v>
      </c>
      <c r="O236" s="17">
        <f t="shared" si="18"/>
        <v>18453.149167230873</v>
      </c>
    </row>
    <row r="237" spans="1:15" x14ac:dyDescent="0.25">
      <c r="A237" s="65">
        <v>216</v>
      </c>
      <c r="B237" s="18">
        <v>6304000</v>
      </c>
      <c r="C237" s="15" t="s">
        <v>272</v>
      </c>
      <c r="D237" s="88">
        <v>261272.79</v>
      </c>
      <c r="E237" s="57">
        <v>163</v>
      </c>
      <c r="F237" s="17">
        <f t="shared" si="15"/>
        <v>1602.9005521472393</v>
      </c>
      <c r="G237" s="29">
        <v>0</v>
      </c>
      <c r="H237" s="17">
        <f t="shared" si="16"/>
        <v>0</v>
      </c>
      <c r="I237" s="41"/>
      <c r="J237" s="89">
        <v>13471.81</v>
      </c>
      <c r="K237" s="18">
        <v>13</v>
      </c>
      <c r="L237" s="17">
        <f t="shared" si="19"/>
        <v>1036.2930769230768</v>
      </c>
      <c r="M237" s="44">
        <v>0</v>
      </c>
      <c r="N237" s="56">
        <f t="shared" si="17"/>
        <v>0</v>
      </c>
      <c r="O237" s="17">
        <f t="shared" si="18"/>
        <v>0</v>
      </c>
    </row>
    <row r="238" spans="1:15" x14ac:dyDescent="0.25">
      <c r="A238" s="65">
        <v>217</v>
      </c>
      <c r="B238" s="18">
        <v>6401000</v>
      </c>
      <c r="C238" s="15" t="s">
        <v>273</v>
      </c>
      <c r="D238" s="88">
        <v>365954.86</v>
      </c>
      <c r="E238" s="57">
        <v>165</v>
      </c>
      <c r="F238" s="17">
        <f t="shared" si="15"/>
        <v>2217.9082424242424</v>
      </c>
      <c r="G238" s="29">
        <v>1</v>
      </c>
      <c r="H238" s="17">
        <f t="shared" si="16"/>
        <v>2217.9082424242424</v>
      </c>
      <c r="I238" s="41"/>
      <c r="J238" s="89">
        <v>15468.16</v>
      </c>
      <c r="K238" s="18">
        <v>32</v>
      </c>
      <c r="L238" s="17">
        <f t="shared" si="19"/>
        <v>483.38</v>
      </c>
      <c r="M238" s="44">
        <v>0</v>
      </c>
      <c r="N238" s="56">
        <f t="shared" si="17"/>
        <v>0</v>
      </c>
      <c r="O238" s="17">
        <f t="shared" si="18"/>
        <v>2217.9082424242424</v>
      </c>
    </row>
    <row r="239" spans="1:15" x14ac:dyDescent="0.25">
      <c r="A239" s="65">
        <v>218</v>
      </c>
      <c r="B239" s="18">
        <v>6502000</v>
      </c>
      <c r="C239" s="15" t="s">
        <v>274</v>
      </c>
      <c r="D239" s="88">
        <v>221287.14</v>
      </c>
      <c r="E239" s="57">
        <v>110</v>
      </c>
      <c r="F239" s="17">
        <f t="shared" si="15"/>
        <v>2011.7012727272729</v>
      </c>
      <c r="G239" s="29">
        <v>0</v>
      </c>
      <c r="H239" s="17">
        <f t="shared" si="16"/>
        <v>0</v>
      </c>
      <c r="I239" s="41"/>
      <c r="J239" s="89">
        <v>20916.8</v>
      </c>
      <c r="K239" s="18">
        <v>10</v>
      </c>
      <c r="L239" s="17">
        <f t="shared" si="19"/>
        <v>2091.6799999999998</v>
      </c>
      <c r="M239" s="44">
        <v>0</v>
      </c>
      <c r="N239" s="56">
        <f t="shared" si="17"/>
        <v>0</v>
      </c>
      <c r="O239" s="17">
        <f t="shared" si="18"/>
        <v>0</v>
      </c>
    </row>
    <row r="240" spans="1:15" x14ac:dyDescent="0.25">
      <c r="A240" s="65">
        <v>219</v>
      </c>
      <c r="B240" s="18">
        <v>6505000</v>
      </c>
      <c r="C240" s="15" t="s">
        <v>275</v>
      </c>
      <c r="D240" s="88">
        <v>170096.09</v>
      </c>
      <c r="E240" s="57">
        <v>93</v>
      </c>
      <c r="F240" s="17">
        <f t="shared" si="15"/>
        <v>1828.9902150537634</v>
      </c>
      <c r="G240" s="29">
        <v>0</v>
      </c>
      <c r="H240" s="17">
        <f t="shared" si="16"/>
        <v>0</v>
      </c>
      <c r="I240" s="41"/>
      <c r="J240" s="89">
        <v>10885.72</v>
      </c>
      <c r="K240" s="18">
        <v>16</v>
      </c>
      <c r="L240" s="17">
        <f t="shared" si="19"/>
        <v>680.35749999999996</v>
      </c>
      <c r="M240" s="44">
        <v>0</v>
      </c>
      <c r="N240" s="56">
        <f t="shared" si="17"/>
        <v>0</v>
      </c>
      <c r="O240" s="17">
        <f t="shared" si="18"/>
        <v>0</v>
      </c>
    </row>
    <row r="241" spans="1:15" x14ac:dyDescent="0.25">
      <c r="A241" s="65">
        <v>220</v>
      </c>
      <c r="B241" s="18">
        <v>6601000</v>
      </c>
      <c r="C241" s="15" t="s">
        <v>276</v>
      </c>
      <c r="D241" s="88">
        <v>3734400.26</v>
      </c>
      <c r="E241" s="57">
        <v>2081</v>
      </c>
      <c r="F241" s="17">
        <f t="shared" si="15"/>
        <v>1794.5219894281595</v>
      </c>
      <c r="G241" s="29">
        <v>76</v>
      </c>
      <c r="H241" s="17">
        <f t="shared" si="16"/>
        <v>136383.67119654012</v>
      </c>
      <c r="I241" s="41"/>
      <c r="J241" s="89">
        <v>164108.10999999999</v>
      </c>
      <c r="K241" s="18">
        <v>142</v>
      </c>
      <c r="L241" s="17">
        <f t="shared" si="19"/>
        <v>1155.6909154929576</v>
      </c>
      <c r="M241" s="44">
        <v>0</v>
      </c>
      <c r="N241" s="56">
        <f t="shared" si="17"/>
        <v>0</v>
      </c>
      <c r="O241" s="17">
        <f t="shared" si="18"/>
        <v>136383.67119654012</v>
      </c>
    </row>
    <row r="242" spans="1:15" x14ac:dyDescent="0.25">
      <c r="A242" s="65">
        <v>221</v>
      </c>
      <c r="B242" s="18">
        <v>6602000</v>
      </c>
      <c r="C242" s="15" t="s">
        <v>277</v>
      </c>
      <c r="D242" s="88">
        <v>795167.56</v>
      </c>
      <c r="E242" s="57">
        <v>662</v>
      </c>
      <c r="F242" s="17">
        <f t="shared" si="15"/>
        <v>1201.1594561933537</v>
      </c>
      <c r="G242" s="29">
        <v>8</v>
      </c>
      <c r="H242" s="17">
        <f t="shared" si="16"/>
        <v>9609.2756495468293</v>
      </c>
      <c r="I242" s="41"/>
      <c r="J242" s="89">
        <v>31728.58</v>
      </c>
      <c r="K242" s="18">
        <v>48</v>
      </c>
      <c r="L242" s="17">
        <f t="shared" si="19"/>
        <v>661.01208333333341</v>
      </c>
      <c r="M242" s="44">
        <v>0</v>
      </c>
      <c r="N242" s="56">
        <f t="shared" si="17"/>
        <v>0</v>
      </c>
      <c r="O242" s="17">
        <f t="shared" si="18"/>
        <v>9609.2756495468293</v>
      </c>
    </row>
    <row r="243" spans="1:15" x14ac:dyDescent="0.25">
      <c r="A243" s="65">
        <v>222</v>
      </c>
      <c r="B243" s="18">
        <v>6603000</v>
      </c>
      <c r="C243" s="15" t="s">
        <v>278</v>
      </c>
      <c r="D243" s="88">
        <v>218452.6</v>
      </c>
      <c r="E243" s="57">
        <v>137</v>
      </c>
      <c r="F243" s="17">
        <f t="shared" si="15"/>
        <v>1594.5445255474453</v>
      </c>
      <c r="G243" s="29">
        <v>1</v>
      </c>
      <c r="H243" s="17">
        <f t="shared" si="16"/>
        <v>1594.5445255474453</v>
      </c>
      <c r="I243" s="41"/>
      <c r="J243" s="89">
        <v>10662.94</v>
      </c>
      <c r="K243" s="18">
        <v>19</v>
      </c>
      <c r="L243" s="17">
        <f t="shared" si="19"/>
        <v>561.20736842105271</v>
      </c>
      <c r="M243" s="44">
        <v>0</v>
      </c>
      <c r="N243" s="56">
        <f t="shared" si="17"/>
        <v>0</v>
      </c>
      <c r="O243" s="17">
        <f t="shared" si="18"/>
        <v>1594.5445255474453</v>
      </c>
    </row>
    <row r="244" spans="1:15" x14ac:dyDescent="0.25">
      <c r="A244" s="65">
        <v>223</v>
      </c>
      <c r="B244" s="18">
        <v>6605000</v>
      </c>
      <c r="C244" s="15" t="s">
        <v>279</v>
      </c>
      <c r="D244" s="88">
        <v>187191.2</v>
      </c>
      <c r="E244" s="57">
        <v>122</v>
      </c>
      <c r="F244" s="17">
        <f t="shared" si="15"/>
        <v>1534.3540983606558</v>
      </c>
      <c r="G244" s="29">
        <v>2</v>
      </c>
      <c r="H244" s="17">
        <f t="shared" si="16"/>
        <v>3068.7081967213117</v>
      </c>
      <c r="I244" s="41"/>
      <c r="J244" s="89">
        <v>6673.96</v>
      </c>
      <c r="K244" s="18">
        <v>23</v>
      </c>
      <c r="L244" s="17">
        <f t="shared" si="19"/>
        <v>290.17217391304348</v>
      </c>
      <c r="M244" s="44">
        <v>0</v>
      </c>
      <c r="N244" s="56">
        <f t="shared" si="17"/>
        <v>0</v>
      </c>
      <c r="O244" s="17">
        <f t="shared" si="18"/>
        <v>3068.7081967213117</v>
      </c>
    </row>
    <row r="245" spans="1:15" x14ac:dyDescent="0.25">
      <c r="A245" s="65">
        <v>224</v>
      </c>
      <c r="B245" s="18">
        <v>6606000</v>
      </c>
      <c r="C245" s="15" t="s">
        <v>280</v>
      </c>
      <c r="D245" s="88">
        <v>180371.11</v>
      </c>
      <c r="E245" s="57">
        <v>121</v>
      </c>
      <c r="F245" s="17">
        <f t="shared" si="15"/>
        <v>1490.6703305785122</v>
      </c>
      <c r="G245" s="29">
        <v>2</v>
      </c>
      <c r="H245" s="17">
        <f t="shared" si="16"/>
        <v>2981.3406611570244</v>
      </c>
      <c r="I245" s="41"/>
      <c r="J245" s="89">
        <v>5283.94</v>
      </c>
      <c r="K245" s="18">
        <v>26</v>
      </c>
      <c r="L245" s="17">
        <v>0</v>
      </c>
      <c r="M245" s="44">
        <v>0</v>
      </c>
      <c r="N245" s="56">
        <f t="shared" si="17"/>
        <v>0</v>
      </c>
      <c r="O245" s="17">
        <f t="shared" si="18"/>
        <v>2981.3406611570244</v>
      </c>
    </row>
    <row r="246" spans="1:15" x14ac:dyDescent="0.25">
      <c r="A246" s="65">
        <v>225</v>
      </c>
      <c r="B246" s="18">
        <v>6640700</v>
      </c>
      <c r="C246" s="15" t="s">
        <v>281</v>
      </c>
      <c r="D246" s="88">
        <v>69041.289999999994</v>
      </c>
      <c r="E246" s="57">
        <v>26</v>
      </c>
      <c r="F246" s="17">
        <f t="shared" si="15"/>
        <v>2655.4342307692305</v>
      </c>
      <c r="G246" s="29">
        <v>0</v>
      </c>
      <c r="H246" s="17">
        <f t="shared" si="16"/>
        <v>0</v>
      </c>
      <c r="I246" s="41"/>
      <c r="J246" s="89"/>
      <c r="K246" s="18">
        <v>0</v>
      </c>
      <c r="L246" s="17">
        <v>0</v>
      </c>
      <c r="M246" s="44">
        <v>0</v>
      </c>
      <c r="N246" s="56">
        <f t="shared" si="17"/>
        <v>0</v>
      </c>
      <c r="O246" s="17">
        <f t="shared" si="18"/>
        <v>0</v>
      </c>
    </row>
    <row r="247" spans="1:15" x14ac:dyDescent="0.25">
      <c r="A247" s="65">
        <v>226</v>
      </c>
      <c r="B247" s="18">
        <v>6641700</v>
      </c>
      <c r="C247" s="15" t="s">
        <v>324</v>
      </c>
      <c r="D247" s="88">
        <v>19549.240000000002</v>
      </c>
      <c r="E247" s="57">
        <v>0</v>
      </c>
      <c r="F247" s="17"/>
      <c r="G247" s="29"/>
      <c r="H247" s="17"/>
      <c r="I247" s="41"/>
      <c r="J247" s="89"/>
      <c r="K247" s="18">
        <v>0</v>
      </c>
      <c r="L247" s="17"/>
      <c r="M247" s="44"/>
      <c r="N247" s="56"/>
      <c r="O247" s="17"/>
    </row>
    <row r="248" spans="1:15" x14ac:dyDescent="0.25">
      <c r="A248" s="65">
        <v>227</v>
      </c>
      <c r="B248" s="18">
        <v>6701000</v>
      </c>
      <c r="C248" s="15" t="s">
        <v>282</v>
      </c>
      <c r="D248" s="88">
        <v>568515</v>
      </c>
      <c r="E248" s="57">
        <v>263</v>
      </c>
      <c r="F248" s="17">
        <f t="shared" si="15"/>
        <v>2161.6539923954374</v>
      </c>
      <c r="G248" s="29">
        <v>17</v>
      </c>
      <c r="H248" s="17">
        <f t="shared" si="16"/>
        <v>36748.117870722439</v>
      </c>
      <c r="I248" s="41"/>
      <c r="J248" s="89">
        <v>28316</v>
      </c>
      <c r="K248" s="18">
        <v>73</v>
      </c>
      <c r="L248" s="17">
        <f t="shared" si="19"/>
        <v>387.89041095890411</v>
      </c>
      <c r="M248" s="44">
        <v>0</v>
      </c>
      <c r="N248" s="56">
        <f t="shared" si="17"/>
        <v>0</v>
      </c>
      <c r="O248" s="17">
        <f t="shared" si="18"/>
        <v>36748.117870722439</v>
      </c>
    </row>
    <row r="249" spans="1:15" x14ac:dyDescent="0.25">
      <c r="A249" s="65">
        <v>228</v>
      </c>
      <c r="B249" s="18">
        <v>6703000</v>
      </c>
      <c r="C249" s="15" t="s">
        <v>283</v>
      </c>
      <c r="D249" s="88">
        <v>173678.07</v>
      </c>
      <c r="E249" s="57">
        <v>106</v>
      </c>
      <c r="F249" s="17">
        <f t="shared" si="15"/>
        <v>1638.4723584905662</v>
      </c>
      <c r="G249" s="29">
        <v>0</v>
      </c>
      <c r="H249" s="17">
        <f t="shared" si="16"/>
        <v>0</v>
      </c>
      <c r="I249" s="41"/>
      <c r="J249" s="89">
        <v>4941.2</v>
      </c>
      <c r="K249" s="18">
        <v>18</v>
      </c>
      <c r="L249" s="17">
        <f t="shared" si="19"/>
        <v>274.51111111111112</v>
      </c>
      <c r="M249" s="44">
        <v>0</v>
      </c>
      <c r="N249" s="56">
        <f t="shared" si="17"/>
        <v>0</v>
      </c>
      <c r="O249" s="17">
        <f t="shared" si="18"/>
        <v>0</v>
      </c>
    </row>
    <row r="250" spans="1:15" x14ac:dyDescent="0.25">
      <c r="A250" s="65">
        <v>229</v>
      </c>
      <c r="B250" s="18">
        <v>6802000</v>
      </c>
      <c r="C250" s="15" t="s">
        <v>284</v>
      </c>
      <c r="D250" s="88">
        <v>334163.26</v>
      </c>
      <c r="E250" s="57">
        <v>213</v>
      </c>
      <c r="F250" s="17">
        <f t="shared" si="15"/>
        <v>1568.8415962441316</v>
      </c>
      <c r="G250" s="29">
        <v>5</v>
      </c>
      <c r="H250" s="17">
        <f t="shared" si="16"/>
        <v>7844.2079812206575</v>
      </c>
      <c r="I250" s="41"/>
      <c r="J250" s="89">
        <v>36838.65</v>
      </c>
      <c r="K250" s="18">
        <v>67</v>
      </c>
      <c r="L250" s="17">
        <f t="shared" si="19"/>
        <v>549.83059701492539</v>
      </c>
      <c r="M250" s="44">
        <v>0</v>
      </c>
      <c r="N250" s="56">
        <f t="shared" si="17"/>
        <v>0</v>
      </c>
      <c r="O250" s="17">
        <f t="shared" si="18"/>
        <v>7844.2079812206575</v>
      </c>
    </row>
    <row r="251" spans="1:15" x14ac:dyDescent="0.25">
      <c r="A251" s="65">
        <v>230</v>
      </c>
      <c r="B251" s="18">
        <v>6804000</v>
      </c>
      <c r="C251" s="15" t="s">
        <v>285</v>
      </c>
      <c r="D251" s="88">
        <v>410545.5</v>
      </c>
      <c r="E251" s="57">
        <v>256</v>
      </c>
      <c r="F251" s="17">
        <f t="shared" si="15"/>
        <v>1603.693359375</v>
      </c>
      <c r="G251" s="29">
        <v>0</v>
      </c>
      <c r="H251" s="17">
        <f t="shared" si="16"/>
        <v>0</v>
      </c>
      <c r="I251" s="41"/>
      <c r="J251" s="89">
        <v>20663.18</v>
      </c>
      <c r="K251" s="18">
        <v>75</v>
      </c>
      <c r="L251" s="17">
        <f t="shared" si="19"/>
        <v>275.50906666666668</v>
      </c>
      <c r="M251" s="44">
        <v>0</v>
      </c>
      <c r="N251" s="56">
        <f t="shared" si="17"/>
        <v>0</v>
      </c>
      <c r="O251" s="17">
        <f t="shared" si="18"/>
        <v>0</v>
      </c>
    </row>
    <row r="252" spans="1:15" x14ac:dyDescent="0.25">
      <c r="A252" s="65">
        <v>231</v>
      </c>
      <c r="B252" s="18">
        <v>6901000</v>
      </c>
      <c r="C252" s="15" t="s">
        <v>286</v>
      </c>
      <c r="D252" s="88">
        <v>433476.9</v>
      </c>
      <c r="E252" s="57">
        <v>244</v>
      </c>
      <c r="F252" s="17">
        <f t="shared" si="15"/>
        <v>1776.5446721311475</v>
      </c>
      <c r="G252" s="29">
        <v>1</v>
      </c>
      <c r="H252" s="17">
        <f t="shared" si="16"/>
        <v>1776.5446721311475</v>
      </c>
      <c r="I252" s="41"/>
      <c r="J252" s="89">
        <v>36689.449999999997</v>
      </c>
      <c r="K252" s="18">
        <v>69</v>
      </c>
      <c r="L252" s="17">
        <f t="shared" si="19"/>
        <v>531.73115942028983</v>
      </c>
      <c r="M252" s="44">
        <v>0</v>
      </c>
      <c r="N252" s="56">
        <f t="shared" si="17"/>
        <v>0</v>
      </c>
      <c r="O252" s="17">
        <f t="shared" si="18"/>
        <v>1776.5446721311475</v>
      </c>
    </row>
    <row r="253" spans="1:15" x14ac:dyDescent="0.25">
      <c r="A253" s="65">
        <v>232</v>
      </c>
      <c r="B253" s="18">
        <v>7001000</v>
      </c>
      <c r="C253" s="15" t="s">
        <v>287</v>
      </c>
      <c r="D253" s="88">
        <v>1124362.3600000001</v>
      </c>
      <c r="E253" s="57">
        <v>423</v>
      </c>
      <c r="F253" s="17">
        <f t="shared" si="15"/>
        <v>2658.067044917258</v>
      </c>
      <c r="G253" s="29">
        <v>1</v>
      </c>
      <c r="H253" s="17">
        <f t="shared" si="16"/>
        <v>2658.067044917258</v>
      </c>
      <c r="I253" s="41"/>
      <c r="J253" s="89">
        <v>50769.43</v>
      </c>
      <c r="K253" s="18">
        <v>102</v>
      </c>
      <c r="L253" s="17">
        <f t="shared" si="19"/>
        <v>497.73950980392158</v>
      </c>
      <c r="M253" s="44">
        <v>0</v>
      </c>
      <c r="N253" s="56">
        <f t="shared" si="17"/>
        <v>0</v>
      </c>
      <c r="O253" s="17">
        <f t="shared" si="18"/>
        <v>2658.067044917258</v>
      </c>
    </row>
    <row r="254" spans="1:15" x14ac:dyDescent="0.25">
      <c r="A254" s="65">
        <v>233</v>
      </c>
      <c r="B254" s="18">
        <v>7003000</v>
      </c>
      <c r="C254" s="15" t="s">
        <v>288</v>
      </c>
      <c r="D254" s="88">
        <v>190416.82</v>
      </c>
      <c r="E254" s="57">
        <v>61</v>
      </c>
      <c r="F254" s="17">
        <f t="shared" si="15"/>
        <v>3121.5872131147544</v>
      </c>
      <c r="G254" s="29">
        <v>0</v>
      </c>
      <c r="H254" s="17">
        <f t="shared" si="16"/>
        <v>0</v>
      </c>
      <c r="I254" s="41"/>
      <c r="J254" s="89">
        <v>10125.120000000001</v>
      </c>
      <c r="K254" s="18">
        <v>6</v>
      </c>
      <c r="L254" s="17">
        <f t="shared" si="19"/>
        <v>1687.5200000000002</v>
      </c>
      <c r="M254" s="44">
        <v>0</v>
      </c>
      <c r="N254" s="56">
        <f t="shared" si="17"/>
        <v>0</v>
      </c>
      <c r="O254" s="17">
        <f t="shared" si="18"/>
        <v>0</v>
      </c>
    </row>
    <row r="255" spans="1:15" x14ac:dyDescent="0.25">
      <c r="A255" s="65">
        <v>234</v>
      </c>
      <c r="B255" s="18">
        <v>7007000</v>
      </c>
      <c r="C255" s="15" t="s">
        <v>289</v>
      </c>
      <c r="D255" s="88">
        <v>167340.07999999999</v>
      </c>
      <c r="E255" s="57">
        <v>93</v>
      </c>
      <c r="F255" s="17">
        <f t="shared" si="15"/>
        <v>1799.3556989247311</v>
      </c>
      <c r="G255" s="29">
        <v>0</v>
      </c>
      <c r="H255" s="17">
        <f t="shared" si="16"/>
        <v>0</v>
      </c>
      <c r="I255" s="41"/>
      <c r="J255" s="89">
        <v>8306.0300000000007</v>
      </c>
      <c r="K255" s="18">
        <v>11</v>
      </c>
      <c r="L255" s="17">
        <f t="shared" si="19"/>
        <v>755.09363636363639</v>
      </c>
      <c r="M255" s="44">
        <v>0</v>
      </c>
      <c r="N255" s="56">
        <f t="shared" si="17"/>
        <v>0</v>
      </c>
      <c r="O255" s="17">
        <f t="shared" si="18"/>
        <v>0</v>
      </c>
    </row>
    <row r="256" spans="1:15" x14ac:dyDescent="0.25">
      <c r="A256" s="65">
        <v>235</v>
      </c>
      <c r="B256" s="18">
        <v>7008000</v>
      </c>
      <c r="C256" s="15" t="s">
        <v>290</v>
      </c>
      <c r="D256" s="88">
        <v>315691.05</v>
      </c>
      <c r="E256" s="57">
        <v>118</v>
      </c>
      <c r="F256" s="17">
        <f t="shared" si="15"/>
        <v>2675.3478813559323</v>
      </c>
      <c r="G256" s="29">
        <v>0</v>
      </c>
      <c r="H256" s="17">
        <f t="shared" si="16"/>
        <v>0</v>
      </c>
      <c r="I256" s="41"/>
      <c r="J256" s="89">
        <v>16647.849999999999</v>
      </c>
      <c r="K256" s="18">
        <v>18</v>
      </c>
      <c r="L256" s="17">
        <f t="shared" si="19"/>
        <v>924.88055555555547</v>
      </c>
      <c r="M256" s="44">
        <v>0</v>
      </c>
      <c r="N256" s="56">
        <f t="shared" si="17"/>
        <v>0</v>
      </c>
      <c r="O256" s="17">
        <f t="shared" si="18"/>
        <v>0</v>
      </c>
    </row>
    <row r="257" spans="1:15" x14ac:dyDescent="0.25">
      <c r="A257" s="65">
        <v>236</v>
      </c>
      <c r="B257" s="18">
        <v>7009000</v>
      </c>
      <c r="C257" s="15" t="s">
        <v>291</v>
      </c>
      <c r="D257" s="88">
        <v>112695</v>
      </c>
      <c r="E257" s="57">
        <v>58</v>
      </c>
      <c r="F257" s="17">
        <f t="shared" si="15"/>
        <v>1943.0172413793102</v>
      </c>
      <c r="G257" s="29">
        <v>0</v>
      </c>
      <c r="H257" s="17">
        <f t="shared" si="16"/>
        <v>0</v>
      </c>
      <c r="I257" s="41"/>
      <c r="J257" s="89">
        <v>10591.97</v>
      </c>
      <c r="K257" s="18">
        <v>6</v>
      </c>
      <c r="L257" s="17">
        <f t="shared" si="19"/>
        <v>1765.3283333333331</v>
      </c>
      <c r="M257" s="44">
        <v>0</v>
      </c>
      <c r="N257" s="56">
        <f t="shared" si="17"/>
        <v>0</v>
      </c>
      <c r="O257" s="17">
        <f t="shared" si="18"/>
        <v>0</v>
      </c>
    </row>
    <row r="258" spans="1:15" x14ac:dyDescent="0.25">
      <c r="A258" s="65">
        <v>237</v>
      </c>
      <c r="B258" s="18">
        <v>7102000</v>
      </c>
      <c r="C258" s="15" t="s">
        <v>292</v>
      </c>
      <c r="D258" s="88">
        <v>342826.15</v>
      </c>
      <c r="E258" s="57">
        <v>216</v>
      </c>
      <c r="F258" s="17">
        <f t="shared" si="15"/>
        <v>1587.1581018518521</v>
      </c>
      <c r="G258" s="29">
        <v>2</v>
      </c>
      <c r="H258" s="17">
        <f t="shared" si="16"/>
        <v>3174.3162037037041</v>
      </c>
      <c r="I258" s="41"/>
      <c r="J258" s="89">
        <v>20645.689999999999</v>
      </c>
      <c r="K258" s="18">
        <v>35</v>
      </c>
      <c r="L258" s="17">
        <f t="shared" si="19"/>
        <v>589.87685714285715</v>
      </c>
      <c r="M258" s="44">
        <v>0</v>
      </c>
      <c r="N258" s="56">
        <f t="shared" si="17"/>
        <v>0</v>
      </c>
      <c r="O258" s="17">
        <f t="shared" si="18"/>
        <v>3174.3162037037041</v>
      </c>
    </row>
    <row r="259" spans="1:15" x14ac:dyDescent="0.25">
      <c r="A259" s="65">
        <v>238</v>
      </c>
      <c r="B259" s="18">
        <v>7104000</v>
      </c>
      <c r="C259" s="15" t="s">
        <v>293</v>
      </c>
      <c r="D259" s="88">
        <v>115017.94</v>
      </c>
      <c r="E259" s="57">
        <v>53</v>
      </c>
      <c r="F259" s="17">
        <f t="shared" si="15"/>
        <v>2170.1498113207549</v>
      </c>
      <c r="G259" s="29">
        <v>0</v>
      </c>
      <c r="H259" s="17">
        <f t="shared" si="16"/>
        <v>0</v>
      </c>
      <c r="I259" s="41"/>
      <c r="J259" s="89">
        <v>7390.73</v>
      </c>
      <c r="K259" s="18">
        <v>17</v>
      </c>
      <c r="L259" s="17">
        <f t="shared" si="19"/>
        <v>434.74882352941177</v>
      </c>
      <c r="M259" s="44">
        <v>0</v>
      </c>
      <c r="N259" s="56">
        <f t="shared" si="17"/>
        <v>0</v>
      </c>
      <c r="O259" s="17">
        <f t="shared" si="18"/>
        <v>0</v>
      </c>
    </row>
    <row r="260" spans="1:15" x14ac:dyDescent="0.25">
      <c r="A260" s="65">
        <v>239</v>
      </c>
      <c r="B260" s="18">
        <v>7105000</v>
      </c>
      <c r="C260" s="15" t="s">
        <v>294</v>
      </c>
      <c r="D260" s="88">
        <v>122313.07</v>
      </c>
      <c r="E260" s="57">
        <v>72</v>
      </c>
      <c r="F260" s="17">
        <f t="shared" si="15"/>
        <v>1698.7926388888891</v>
      </c>
      <c r="G260" s="29">
        <v>0</v>
      </c>
      <c r="H260" s="17">
        <f t="shared" si="16"/>
        <v>0</v>
      </c>
      <c r="I260" s="41"/>
      <c r="J260" s="89">
        <v>4223.1899999999996</v>
      </c>
      <c r="K260" s="18">
        <v>8</v>
      </c>
      <c r="L260" s="17">
        <f t="shared" si="19"/>
        <v>527.89874999999995</v>
      </c>
      <c r="M260" s="44">
        <v>0</v>
      </c>
      <c r="N260" s="56">
        <f t="shared" si="17"/>
        <v>0</v>
      </c>
      <c r="O260" s="17">
        <f t="shared" si="18"/>
        <v>0</v>
      </c>
    </row>
    <row r="261" spans="1:15" x14ac:dyDescent="0.25">
      <c r="A261" s="65">
        <v>240</v>
      </c>
      <c r="B261" s="18">
        <v>7201000</v>
      </c>
      <c r="C261" s="15" t="s">
        <v>295</v>
      </c>
      <c r="D261" s="88">
        <v>293460.71999999997</v>
      </c>
      <c r="E261" s="57">
        <v>229</v>
      </c>
      <c r="F261" s="17">
        <f t="shared" si="15"/>
        <v>1281.4878602620086</v>
      </c>
      <c r="G261" s="29">
        <v>0</v>
      </c>
      <c r="H261" s="17">
        <f t="shared" si="16"/>
        <v>0</v>
      </c>
      <c r="I261" s="41"/>
      <c r="J261" s="89">
        <v>10898.21</v>
      </c>
      <c r="K261" s="18">
        <v>8</v>
      </c>
      <c r="L261" s="17">
        <f t="shared" si="19"/>
        <v>1362.2762499999999</v>
      </c>
      <c r="M261" s="44">
        <v>0</v>
      </c>
      <c r="N261" s="56">
        <f t="shared" si="17"/>
        <v>0</v>
      </c>
      <c r="O261" s="17">
        <f t="shared" si="18"/>
        <v>0</v>
      </c>
    </row>
    <row r="262" spans="1:15" x14ac:dyDescent="0.25">
      <c r="A262" s="65">
        <v>241</v>
      </c>
      <c r="B262" s="18">
        <v>7202000</v>
      </c>
      <c r="C262" s="15" t="s">
        <v>296</v>
      </c>
      <c r="D262" s="88">
        <v>550019.79</v>
      </c>
      <c r="E262" s="57">
        <v>363</v>
      </c>
      <c r="F262" s="17">
        <f t="shared" si="15"/>
        <v>1515.2060330578513</v>
      </c>
      <c r="G262" s="29">
        <v>0</v>
      </c>
      <c r="H262" s="17">
        <f t="shared" si="16"/>
        <v>0</v>
      </c>
      <c r="I262" s="41"/>
      <c r="J262" s="89">
        <v>13885.69</v>
      </c>
      <c r="K262" s="18">
        <v>29</v>
      </c>
      <c r="L262" s="17">
        <f t="shared" si="19"/>
        <v>478.81689655172414</v>
      </c>
      <c r="M262" s="44">
        <v>0</v>
      </c>
      <c r="N262" s="56">
        <f t="shared" si="17"/>
        <v>0</v>
      </c>
      <c r="O262" s="17">
        <f t="shared" si="18"/>
        <v>0</v>
      </c>
    </row>
    <row r="263" spans="1:15" x14ac:dyDescent="0.25">
      <c r="A263" s="65">
        <v>242</v>
      </c>
      <c r="B263" s="18">
        <v>7203000</v>
      </c>
      <c r="C263" s="15" t="s">
        <v>297</v>
      </c>
      <c r="D263" s="88">
        <v>2393130.88</v>
      </c>
      <c r="E263" s="57">
        <v>1428</v>
      </c>
      <c r="F263" s="17">
        <f t="shared" si="15"/>
        <v>1675.8619607843136</v>
      </c>
      <c r="G263" s="29">
        <v>60</v>
      </c>
      <c r="H263" s="17">
        <f t="shared" si="16"/>
        <v>100551.71764705882</v>
      </c>
      <c r="I263" s="41"/>
      <c r="J263" s="89">
        <v>80935.67</v>
      </c>
      <c r="K263" s="18">
        <v>150</v>
      </c>
      <c r="L263" s="17">
        <f t="shared" si="19"/>
        <v>539.57113333333336</v>
      </c>
      <c r="M263" s="44">
        <v>0</v>
      </c>
      <c r="N263" s="56">
        <f t="shared" si="17"/>
        <v>0</v>
      </c>
      <c r="O263" s="17">
        <f t="shared" si="18"/>
        <v>100551.71764705882</v>
      </c>
    </row>
    <row r="264" spans="1:15" x14ac:dyDescent="0.25">
      <c r="A264" s="65">
        <v>243</v>
      </c>
      <c r="B264" s="18">
        <v>7204000</v>
      </c>
      <c r="C264" s="15" t="s">
        <v>298</v>
      </c>
      <c r="D264" s="88">
        <v>206349.47</v>
      </c>
      <c r="E264" s="57">
        <v>110</v>
      </c>
      <c r="F264" s="17">
        <f t="shared" si="15"/>
        <v>1875.9042727272727</v>
      </c>
      <c r="G264" s="29">
        <v>0</v>
      </c>
      <c r="H264" s="17">
        <f t="shared" si="16"/>
        <v>0</v>
      </c>
      <c r="I264" s="41"/>
      <c r="J264" s="89">
        <v>6589.63</v>
      </c>
      <c r="K264" s="18">
        <v>8</v>
      </c>
      <c r="L264" s="17">
        <f t="shared" si="19"/>
        <v>823.70375000000001</v>
      </c>
      <c r="M264" s="44">
        <v>0</v>
      </c>
      <c r="N264" s="56">
        <f t="shared" si="17"/>
        <v>0</v>
      </c>
      <c r="O264" s="17">
        <f t="shared" si="18"/>
        <v>0</v>
      </c>
    </row>
    <row r="265" spans="1:15" x14ac:dyDescent="0.25">
      <c r="A265" s="65">
        <v>244</v>
      </c>
      <c r="B265" s="18">
        <v>7205000</v>
      </c>
      <c r="C265" s="15" t="s">
        <v>299</v>
      </c>
      <c r="D265" s="88">
        <v>254285.75</v>
      </c>
      <c r="E265" s="57">
        <v>213</v>
      </c>
      <c r="F265" s="17">
        <f t="shared" si="15"/>
        <v>1193.8298122065728</v>
      </c>
      <c r="G265" s="29">
        <v>0</v>
      </c>
      <c r="H265" s="17">
        <f t="shared" si="16"/>
        <v>0</v>
      </c>
      <c r="I265" s="41"/>
      <c r="J265" s="89">
        <v>12969.15</v>
      </c>
      <c r="K265" s="18">
        <v>23</v>
      </c>
      <c r="L265" s="17">
        <f t="shared" si="19"/>
        <v>563.8760869565217</v>
      </c>
      <c r="M265" s="44">
        <v>0</v>
      </c>
      <c r="N265" s="56">
        <f t="shared" si="17"/>
        <v>0</v>
      </c>
      <c r="O265" s="17">
        <f t="shared" si="18"/>
        <v>0</v>
      </c>
    </row>
    <row r="266" spans="1:15" x14ac:dyDescent="0.25">
      <c r="A266" s="65">
        <v>245</v>
      </c>
      <c r="B266" s="18">
        <v>7206000</v>
      </c>
      <c r="C266" s="15" t="s">
        <v>300</v>
      </c>
      <c r="D266" s="88">
        <v>416677.37</v>
      </c>
      <c r="E266" s="57">
        <v>304</v>
      </c>
      <c r="F266" s="17">
        <f t="shared" si="15"/>
        <v>1370.6492434210527</v>
      </c>
      <c r="G266" s="29">
        <v>0</v>
      </c>
      <c r="H266" s="17">
        <f t="shared" si="16"/>
        <v>0</v>
      </c>
      <c r="I266" s="41"/>
      <c r="J266" s="89">
        <v>11710.24</v>
      </c>
      <c r="K266" s="18">
        <v>30</v>
      </c>
      <c r="L266" s="17">
        <f t="shared" si="19"/>
        <v>390.34133333333335</v>
      </c>
      <c r="M266" s="44">
        <v>0</v>
      </c>
      <c r="N266" s="56">
        <f t="shared" si="17"/>
        <v>0</v>
      </c>
      <c r="O266" s="17">
        <f t="shared" si="18"/>
        <v>0</v>
      </c>
    </row>
    <row r="267" spans="1:15" x14ac:dyDescent="0.25">
      <c r="A267" s="65">
        <v>246</v>
      </c>
      <c r="B267" s="18">
        <v>7207000</v>
      </c>
      <c r="C267" s="15" t="s">
        <v>301</v>
      </c>
      <c r="D267" s="88">
        <v>4644417.91</v>
      </c>
      <c r="E267" s="57">
        <v>2498</v>
      </c>
      <c r="F267" s="17">
        <f t="shared" si="15"/>
        <v>1859.2545676541233</v>
      </c>
      <c r="G267" s="29">
        <v>43</v>
      </c>
      <c r="H267" s="17">
        <f t="shared" si="16"/>
        <v>79947.946409127297</v>
      </c>
      <c r="I267" s="41"/>
      <c r="J267" s="89">
        <v>141369.99</v>
      </c>
      <c r="K267" s="18">
        <v>311</v>
      </c>
      <c r="L267" s="17">
        <f t="shared" si="19"/>
        <v>454.56588424437297</v>
      </c>
      <c r="M267" s="44">
        <v>0</v>
      </c>
      <c r="N267" s="56">
        <f t="shared" si="17"/>
        <v>0</v>
      </c>
      <c r="O267" s="17">
        <f t="shared" si="18"/>
        <v>79947.946409127297</v>
      </c>
    </row>
    <row r="268" spans="1:15" x14ac:dyDescent="0.25">
      <c r="A268" s="65">
        <v>247</v>
      </c>
      <c r="B268" s="18">
        <v>7208000</v>
      </c>
      <c r="C268" s="15" t="s">
        <v>302</v>
      </c>
      <c r="D268" s="88">
        <v>195561.87</v>
      </c>
      <c r="E268" s="57">
        <v>143</v>
      </c>
      <c r="F268" s="17">
        <f t="shared" si="15"/>
        <v>1367.5655244755244</v>
      </c>
      <c r="G268" s="29">
        <v>0</v>
      </c>
      <c r="H268" s="17">
        <f t="shared" si="16"/>
        <v>0</v>
      </c>
      <c r="I268" s="41"/>
      <c r="J268" s="89">
        <v>5472.79</v>
      </c>
      <c r="K268" s="18">
        <v>14</v>
      </c>
      <c r="L268" s="17">
        <v>0</v>
      </c>
      <c r="M268" s="44">
        <v>0</v>
      </c>
      <c r="N268" s="56">
        <f t="shared" si="17"/>
        <v>0</v>
      </c>
      <c r="O268" s="17">
        <f t="shared" si="18"/>
        <v>0</v>
      </c>
    </row>
    <row r="269" spans="1:15" x14ac:dyDescent="0.25">
      <c r="A269" s="65">
        <v>248</v>
      </c>
      <c r="B269" s="18">
        <v>7240700</v>
      </c>
      <c r="C269" s="15" t="s">
        <v>303</v>
      </c>
      <c r="D269" s="88">
        <v>259964.38</v>
      </c>
      <c r="E269" s="57">
        <v>7</v>
      </c>
      <c r="F269" s="17">
        <f t="shared" si="15"/>
        <v>37137.768571428569</v>
      </c>
      <c r="G269" s="29">
        <v>0</v>
      </c>
      <c r="H269" s="17">
        <f t="shared" si="16"/>
        <v>0</v>
      </c>
      <c r="I269" s="41"/>
      <c r="J269" s="89"/>
      <c r="K269" s="18">
        <v>0</v>
      </c>
      <c r="L269" s="17">
        <v>0</v>
      </c>
      <c r="M269" s="44">
        <v>0</v>
      </c>
      <c r="N269" s="56">
        <f t="shared" si="17"/>
        <v>0</v>
      </c>
      <c r="O269" s="17">
        <f t="shared" si="18"/>
        <v>0</v>
      </c>
    </row>
    <row r="270" spans="1:15" x14ac:dyDescent="0.25">
      <c r="A270" s="65">
        <v>249</v>
      </c>
      <c r="B270" s="18">
        <v>7242700</v>
      </c>
      <c r="C270" s="15" t="s">
        <v>304</v>
      </c>
      <c r="D270" s="88">
        <v>13868.3</v>
      </c>
      <c r="E270" s="57">
        <v>8</v>
      </c>
      <c r="F270" s="17">
        <f t="shared" si="15"/>
        <v>1733.5374999999999</v>
      </c>
      <c r="G270" s="29">
        <v>0</v>
      </c>
      <c r="H270" s="17">
        <f t="shared" si="16"/>
        <v>0</v>
      </c>
      <c r="I270" s="41"/>
      <c r="J270" s="89"/>
      <c r="K270" s="18">
        <v>0</v>
      </c>
      <c r="L270" s="17">
        <v>0</v>
      </c>
      <c r="M270" s="44">
        <v>0</v>
      </c>
      <c r="N270" s="56">
        <f t="shared" si="17"/>
        <v>0</v>
      </c>
      <c r="O270" s="17">
        <f t="shared" si="18"/>
        <v>0</v>
      </c>
    </row>
    <row r="271" spans="1:15" x14ac:dyDescent="0.25">
      <c r="A271" s="65">
        <v>250</v>
      </c>
      <c r="B271" s="18">
        <v>7301000</v>
      </c>
      <c r="C271" s="15" t="s">
        <v>305</v>
      </c>
      <c r="D271" s="88">
        <v>316810.08</v>
      </c>
      <c r="E271" s="57">
        <v>207</v>
      </c>
      <c r="F271" s="17">
        <f t="shared" si="15"/>
        <v>1530.4834782608696</v>
      </c>
      <c r="G271" s="29">
        <v>1</v>
      </c>
      <c r="H271" s="17">
        <f t="shared" si="16"/>
        <v>1530.4834782608696</v>
      </c>
      <c r="I271" s="41"/>
      <c r="J271" s="89">
        <v>13837.22</v>
      </c>
      <c r="K271" s="18">
        <v>40</v>
      </c>
      <c r="L271" s="17">
        <f t="shared" si="19"/>
        <v>345.93049999999999</v>
      </c>
      <c r="M271" s="44">
        <v>0</v>
      </c>
      <c r="N271" s="56">
        <f t="shared" si="17"/>
        <v>0</v>
      </c>
      <c r="O271" s="17">
        <f t="shared" si="18"/>
        <v>1530.4834782608696</v>
      </c>
    </row>
    <row r="272" spans="1:15" x14ac:dyDescent="0.25">
      <c r="A272" s="65">
        <v>251</v>
      </c>
      <c r="B272" s="18">
        <v>7302000</v>
      </c>
      <c r="C272" s="15" t="s">
        <v>306</v>
      </c>
      <c r="D272" s="88">
        <v>757868.79</v>
      </c>
      <c r="E272" s="57">
        <v>634</v>
      </c>
      <c r="F272" s="17">
        <f t="shared" si="15"/>
        <v>1195.3766403785489</v>
      </c>
      <c r="G272" s="29">
        <v>0</v>
      </c>
      <c r="H272" s="17">
        <f t="shared" si="16"/>
        <v>0</v>
      </c>
      <c r="I272" s="41"/>
      <c r="J272" s="89">
        <v>29851.14</v>
      </c>
      <c r="K272" s="18">
        <v>39</v>
      </c>
      <c r="L272" s="17">
        <f t="shared" si="19"/>
        <v>765.41384615384618</v>
      </c>
      <c r="M272" s="44">
        <v>0</v>
      </c>
      <c r="N272" s="56">
        <f t="shared" si="17"/>
        <v>0</v>
      </c>
      <c r="O272" s="17">
        <f t="shared" si="18"/>
        <v>0</v>
      </c>
    </row>
    <row r="273" spans="1:15" x14ac:dyDescent="0.25">
      <c r="A273" s="65">
        <v>252</v>
      </c>
      <c r="B273" s="18">
        <v>7303000</v>
      </c>
      <c r="C273" s="15" t="s">
        <v>307</v>
      </c>
      <c r="D273" s="88">
        <v>127868.72</v>
      </c>
      <c r="E273" s="57">
        <v>101</v>
      </c>
      <c r="F273" s="17">
        <f t="shared" si="15"/>
        <v>1266.0269306930693</v>
      </c>
      <c r="G273" s="29">
        <v>0</v>
      </c>
      <c r="H273" s="17">
        <f t="shared" si="16"/>
        <v>0</v>
      </c>
      <c r="I273" s="41"/>
      <c r="J273" s="89">
        <v>7700.84</v>
      </c>
      <c r="K273" s="18">
        <v>7</v>
      </c>
      <c r="L273" s="17">
        <f t="shared" si="19"/>
        <v>1100.1200000000001</v>
      </c>
      <c r="M273" s="44">
        <v>0</v>
      </c>
      <c r="N273" s="56">
        <f t="shared" si="17"/>
        <v>0</v>
      </c>
      <c r="O273" s="17">
        <f t="shared" si="18"/>
        <v>0</v>
      </c>
    </row>
    <row r="274" spans="1:15" x14ac:dyDescent="0.25">
      <c r="A274" s="65">
        <v>253</v>
      </c>
      <c r="B274" s="18">
        <v>7304000</v>
      </c>
      <c r="C274" s="15" t="s">
        <v>308</v>
      </c>
      <c r="D274" s="88">
        <v>192657.85</v>
      </c>
      <c r="E274" s="57">
        <v>117</v>
      </c>
      <c r="F274" s="17">
        <f t="shared" si="15"/>
        <v>1646.6482905982907</v>
      </c>
      <c r="G274" s="29">
        <v>1</v>
      </c>
      <c r="H274" s="17">
        <f t="shared" si="16"/>
        <v>1646.6482905982907</v>
      </c>
      <c r="I274" s="41"/>
      <c r="J274" s="89">
        <v>11102.33</v>
      </c>
      <c r="K274" s="18">
        <v>21</v>
      </c>
      <c r="L274" s="17">
        <f t="shared" si="19"/>
        <v>528.68238095238098</v>
      </c>
      <c r="M274" s="44">
        <v>0</v>
      </c>
      <c r="N274" s="56">
        <f t="shared" si="17"/>
        <v>0</v>
      </c>
      <c r="O274" s="17">
        <f t="shared" si="18"/>
        <v>1646.6482905982907</v>
      </c>
    </row>
    <row r="275" spans="1:15" x14ac:dyDescent="0.25">
      <c r="A275" s="65">
        <v>254</v>
      </c>
      <c r="B275" s="18">
        <v>7307000</v>
      </c>
      <c r="C275" s="15" t="s">
        <v>309</v>
      </c>
      <c r="D275" s="88">
        <v>340704.6</v>
      </c>
      <c r="E275" s="57">
        <v>191</v>
      </c>
      <c r="F275" s="17">
        <f t="shared" si="15"/>
        <v>1783.7937172774868</v>
      </c>
      <c r="G275" s="29">
        <v>0</v>
      </c>
      <c r="H275" s="17">
        <f t="shared" si="16"/>
        <v>0</v>
      </c>
      <c r="I275" s="41"/>
      <c r="J275" s="89">
        <v>46576.59</v>
      </c>
      <c r="K275" s="18">
        <v>32</v>
      </c>
      <c r="L275" s="17">
        <f t="shared" si="19"/>
        <v>1455.5184374999999</v>
      </c>
      <c r="M275" s="44">
        <v>0</v>
      </c>
      <c r="N275" s="56">
        <f t="shared" si="17"/>
        <v>0</v>
      </c>
      <c r="O275" s="17">
        <f t="shared" si="18"/>
        <v>0</v>
      </c>
    </row>
    <row r="276" spans="1:15" x14ac:dyDescent="0.25">
      <c r="A276" s="65">
        <v>255</v>
      </c>
      <c r="B276" s="18">
        <v>7309000</v>
      </c>
      <c r="C276" s="15" t="s">
        <v>310</v>
      </c>
      <c r="D276" s="88">
        <v>334992.01</v>
      </c>
      <c r="E276" s="57">
        <v>122</v>
      </c>
      <c r="F276" s="17">
        <f t="shared" si="15"/>
        <v>2745.8361475409838</v>
      </c>
      <c r="G276" s="29">
        <v>3</v>
      </c>
      <c r="H276" s="17">
        <f t="shared" si="16"/>
        <v>8237.5084426229514</v>
      </c>
      <c r="I276" s="41"/>
      <c r="J276" s="89">
        <v>28757.59</v>
      </c>
      <c r="K276" s="18">
        <v>10</v>
      </c>
      <c r="L276" s="17">
        <f t="shared" si="19"/>
        <v>2875.759</v>
      </c>
      <c r="M276" s="44">
        <v>0</v>
      </c>
      <c r="N276" s="56">
        <f t="shared" si="17"/>
        <v>0</v>
      </c>
      <c r="O276" s="17">
        <f t="shared" si="18"/>
        <v>8237.5084426229514</v>
      </c>
    </row>
    <row r="277" spans="1:15" x14ac:dyDescent="0.25">
      <c r="A277" s="65">
        <v>256</v>
      </c>
      <c r="B277" s="18">
        <v>7310000</v>
      </c>
      <c r="C277" s="15" t="s">
        <v>311</v>
      </c>
      <c r="D277" s="88">
        <v>189262.02</v>
      </c>
      <c r="E277" s="57">
        <v>121</v>
      </c>
      <c r="F277" s="17">
        <f t="shared" si="15"/>
        <v>1564.1489256198347</v>
      </c>
      <c r="G277" s="29">
        <v>0</v>
      </c>
      <c r="H277" s="17">
        <f t="shared" si="16"/>
        <v>0</v>
      </c>
      <c r="I277" s="41"/>
      <c r="J277" s="89">
        <v>6961.89</v>
      </c>
      <c r="K277" s="18">
        <v>19</v>
      </c>
      <c r="L277" s="17">
        <f t="shared" si="19"/>
        <v>366.41526315789474</v>
      </c>
      <c r="M277" s="44">
        <v>0</v>
      </c>
      <c r="N277" s="56">
        <f t="shared" si="17"/>
        <v>0</v>
      </c>
      <c r="O277" s="17">
        <f t="shared" si="18"/>
        <v>0</v>
      </c>
    </row>
    <row r="278" spans="1:15" x14ac:dyDescent="0.25">
      <c r="A278" s="65">
        <v>257</v>
      </c>
      <c r="B278" s="18">
        <v>7311000</v>
      </c>
      <c r="C278" s="15" t="s">
        <v>312</v>
      </c>
      <c r="D278" s="88">
        <v>1021198.03</v>
      </c>
      <c r="E278" s="57">
        <v>633</v>
      </c>
      <c r="F278" s="17">
        <f t="shared" si="15"/>
        <v>1613.2670300157979</v>
      </c>
      <c r="G278" s="29">
        <v>18</v>
      </c>
      <c r="H278" s="17">
        <f t="shared" si="16"/>
        <v>29038.806540284364</v>
      </c>
      <c r="I278" s="41"/>
      <c r="J278" s="89">
        <v>27518.99</v>
      </c>
      <c r="K278" s="18">
        <v>90</v>
      </c>
      <c r="L278" s="17">
        <f t="shared" si="19"/>
        <v>305.76655555555556</v>
      </c>
      <c r="M278" s="44">
        <v>0</v>
      </c>
      <c r="N278" s="56">
        <f t="shared" si="17"/>
        <v>0</v>
      </c>
      <c r="O278" s="17">
        <f t="shared" si="18"/>
        <v>29038.806540284364</v>
      </c>
    </row>
    <row r="279" spans="1:15" x14ac:dyDescent="0.25">
      <c r="A279" s="65">
        <v>258</v>
      </c>
      <c r="B279" s="18">
        <v>7401000</v>
      </c>
      <c r="C279" s="15" t="s">
        <v>313</v>
      </c>
      <c r="D279" s="88">
        <v>162031.41</v>
      </c>
      <c r="E279" s="57">
        <v>53</v>
      </c>
      <c r="F279" s="17">
        <f t="shared" si="15"/>
        <v>3057.1964150943395</v>
      </c>
      <c r="G279" s="29">
        <v>0</v>
      </c>
      <c r="H279" s="17">
        <f t="shared" si="16"/>
        <v>0</v>
      </c>
      <c r="I279" s="41"/>
      <c r="J279" s="89">
        <v>16583.830000000002</v>
      </c>
      <c r="K279" s="18">
        <v>12</v>
      </c>
      <c r="L279" s="17">
        <f t="shared" si="19"/>
        <v>1381.9858333333334</v>
      </c>
      <c r="M279" s="44">
        <v>0</v>
      </c>
      <c r="N279" s="56">
        <f t="shared" si="17"/>
        <v>0</v>
      </c>
      <c r="O279" s="17">
        <f t="shared" si="18"/>
        <v>0</v>
      </c>
    </row>
    <row r="280" spans="1:15" x14ac:dyDescent="0.25">
      <c r="A280" s="65">
        <v>259</v>
      </c>
      <c r="B280" s="18">
        <v>7403000</v>
      </c>
      <c r="C280" s="15" t="s">
        <v>314</v>
      </c>
      <c r="D280" s="88">
        <v>154549.5</v>
      </c>
      <c r="E280" s="57">
        <v>100</v>
      </c>
      <c r="F280" s="17">
        <f t="shared" si="15"/>
        <v>1545.4949999999999</v>
      </c>
      <c r="G280" s="29">
        <v>0</v>
      </c>
      <c r="H280" s="17">
        <f t="shared" si="16"/>
        <v>0</v>
      </c>
      <c r="I280" s="41"/>
      <c r="J280" s="89">
        <v>11029.26</v>
      </c>
      <c r="K280" s="18">
        <v>16</v>
      </c>
      <c r="L280" s="17">
        <f t="shared" si="19"/>
        <v>689.32875000000001</v>
      </c>
      <c r="M280" s="44">
        <v>0</v>
      </c>
      <c r="N280" s="56">
        <f t="shared" si="17"/>
        <v>0</v>
      </c>
      <c r="O280" s="17">
        <f t="shared" si="18"/>
        <v>0</v>
      </c>
    </row>
    <row r="281" spans="1:15" x14ac:dyDescent="0.25">
      <c r="A281" s="65">
        <v>260</v>
      </c>
      <c r="B281" s="18">
        <v>7503000</v>
      </c>
      <c r="C281" s="15" t="s">
        <v>315</v>
      </c>
      <c r="D281" s="88">
        <v>182414.89</v>
      </c>
      <c r="E281" s="57">
        <v>144</v>
      </c>
      <c r="F281" s="17">
        <f t="shared" si="15"/>
        <v>1266.7700694444445</v>
      </c>
      <c r="G281" s="29">
        <v>0</v>
      </c>
      <c r="H281" s="17">
        <f t="shared" si="16"/>
        <v>0</v>
      </c>
      <c r="I281" s="41"/>
      <c r="J281" s="89">
        <v>4334.74</v>
      </c>
      <c r="K281" s="18">
        <v>30</v>
      </c>
      <c r="L281" s="17">
        <f t="shared" si="19"/>
        <v>144.49133333333333</v>
      </c>
      <c r="M281" s="44">
        <v>0</v>
      </c>
      <c r="N281" s="56">
        <f t="shared" si="17"/>
        <v>0</v>
      </c>
      <c r="O281" s="17">
        <f t="shared" si="18"/>
        <v>0</v>
      </c>
    </row>
    <row r="282" spans="1:15" x14ac:dyDescent="0.25">
      <c r="A282" s="65">
        <v>261</v>
      </c>
      <c r="B282" s="18">
        <v>7504000</v>
      </c>
      <c r="C282" s="15" t="s">
        <v>316</v>
      </c>
      <c r="D282" s="88">
        <v>500689.95</v>
      </c>
      <c r="E282" s="57">
        <v>390</v>
      </c>
      <c r="F282" s="17">
        <f t="shared" ref="F282:F284" si="20">SUM(D282/E282)</f>
        <v>1283.8203846153847</v>
      </c>
      <c r="G282" s="29">
        <v>0</v>
      </c>
      <c r="H282" s="17">
        <f t="shared" ref="H282:H283" si="21">SUM(F282*G282)</f>
        <v>0</v>
      </c>
      <c r="I282" s="41"/>
      <c r="J282" s="89">
        <v>17189.29</v>
      </c>
      <c r="K282" s="18">
        <v>63</v>
      </c>
      <c r="L282" s="17">
        <f t="shared" si="19"/>
        <v>272.84587301587305</v>
      </c>
      <c r="M282" s="44">
        <v>0</v>
      </c>
      <c r="N282" s="56">
        <f t="shared" ref="N282:N283" si="22">SUM(L282*M282)</f>
        <v>0</v>
      </c>
      <c r="O282" s="17">
        <f t="shared" ref="O282:O283" si="23">SUM(H282+N282)</f>
        <v>0</v>
      </c>
    </row>
    <row r="283" spans="1:15" x14ac:dyDescent="0.25">
      <c r="A283" s="65">
        <v>262</v>
      </c>
      <c r="B283" s="18">
        <v>7509000</v>
      </c>
      <c r="C283" s="15" t="s">
        <v>317</v>
      </c>
      <c r="D283" s="88">
        <v>81536.160000000003</v>
      </c>
      <c r="E283" s="57">
        <v>62</v>
      </c>
      <c r="F283" s="17">
        <f t="shared" si="20"/>
        <v>1315.0993548387098</v>
      </c>
      <c r="G283" s="76">
        <v>1</v>
      </c>
      <c r="H283" s="17">
        <f t="shared" si="21"/>
        <v>1315.0993548387098</v>
      </c>
      <c r="I283" s="77"/>
      <c r="J283" s="89">
        <v>2233.3000000000002</v>
      </c>
      <c r="K283" s="18">
        <v>16</v>
      </c>
      <c r="L283" s="17">
        <f t="shared" si="19"/>
        <v>139.58125000000001</v>
      </c>
      <c r="M283" s="78">
        <v>0</v>
      </c>
      <c r="N283" s="56">
        <f t="shared" si="22"/>
        <v>0</v>
      </c>
      <c r="O283" s="17">
        <f t="shared" si="23"/>
        <v>1315.0993548387098</v>
      </c>
    </row>
    <row r="284" spans="1:15" x14ac:dyDescent="0.25">
      <c r="A284" s="65">
        <v>263</v>
      </c>
      <c r="B284" s="18">
        <v>7510000</v>
      </c>
      <c r="C284" s="15" t="s">
        <v>318</v>
      </c>
      <c r="D284" s="88">
        <v>230621.74</v>
      </c>
      <c r="E284" s="57">
        <v>177</v>
      </c>
      <c r="F284" s="17">
        <f t="shared" si="20"/>
        <v>1302.9476836158192</v>
      </c>
      <c r="G284" s="76">
        <v>0</v>
      </c>
      <c r="H284" s="79">
        <v>0</v>
      </c>
      <c r="I284" s="79"/>
      <c r="J284" s="89">
        <v>8727.26</v>
      </c>
      <c r="K284" s="18">
        <v>31</v>
      </c>
      <c r="L284" s="17">
        <f t="shared" si="19"/>
        <v>281.52451612903229</v>
      </c>
      <c r="M284" s="78">
        <v>0</v>
      </c>
      <c r="N284" s="79"/>
      <c r="O284" s="17"/>
    </row>
    <row r="285" spans="1:15" x14ac:dyDescent="0.25">
      <c r="A285" s="65"/>
      <c r="D285" s="80">
        <f>SUM(D22:D284)</f>
        <v>122483612.73000002</v>
      </c>
      <c r="E285" s="81">
        <f>SUM(E22:E284)</f>
        <v>71472</v>
      </c>
      <c r="F285" s="83"/>
      <c r="G285" s="82">
        <f>SUM(G22:G284)</f>
        <v>1233</v>
      </c>
      <c r="H285" s="83"/>
      <c r="I285" s="48"/>
      <c r="J285" s="83">
        <f>SUM(J22:J284)</f>
        <v>5904426.7300000004</v>
      </c>
      <c r="K285" s="84">
        <f>SUM(K22:K284)</f>
        <v>10243</v>
      </c>
      <c r="L285" s="48"/>
      <c r="M285" s="85">
        <f>SUM(M22:M284)</f>
        <v>86</v>
      </c>
      <c r="N285" s="48"/>
      <c r="O285" s="83"/>
    </row>
  </sheetData>
  <mergeCells count="5">
    <mergeCell ref="B7:O7"/>
    <mergeCell ref="B8:O8"/>
    <mergeCell ref="B9:O9"/>
    <mergeCell ref="B10:O10"/>
    <mergeCell ref="B11:O11"/>
  </mergeCells>
  <pageMargins left="0.2" right="0" top="0" bottom="0.75" header="0.3" footer="0.3"/>
  <pageSetup scale="60" fitToHeight="0" orientation="landscape" r:id="rId1"/>
  <headerFooter>
    <oddFooter>&amp;LFY24-25 PSPS&amp;C&amp;P&amp;R&amp;T                  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PSPS 24-25</vt:lpstr>
      <vt:lpstr>'PSPS 24-25'!Print_Area</vt:lpstr>
      <vt:lpstr>'PSPS 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Kim Vogt (ADE)</cp:lastModifiedBy>
  <cp:lastPrinted>2024-08-26T13:50:29Z</cp:lastPrinted>
  <dcterms:created xsi:type="dcterms:W3CDTF">2022-08-21T22:54:45Z</dcterms:created>
  <dcterms:modified xsi:type="dcterms:W3CDTF">2024-09-24T12:41:20Z</dcterms:modified>
</cp:coreProperties>
</file>