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nallacharu\Desktop\finance\"/>
    </mc:Choice>
  </mc:AlternateContent>
  <bookViews>
    <workbookView xWindow="360" yWindow="135" windowWidth="18195" windowHeight="6975"/>
  </bookViews>
  <sheets>
    <sheet name="FY1617 CEIS 15% MAX prelim" sheetId="1" r:id="rId1"/>
    <sheet name="sheet" sheetId="3" r:id="rId2"/>
  </sheets>
  <calcPr calcId="152511"/>
</workbook>
</file>

<file path=xl/calcChain.xml><?xml version="1.0" encoding="utf-8"?>
<calcChain xmlns="http://schemas.openxmlformats.org/spreadsheetml/2006/main">
  <c r="E272" i="1" l="1"/>
  <c r="G22" i="1" l="1"/>
  <c r="G29" i="1"/>
  <c r="G30" i="1"/>
  <c r="G38" i="1"/>
  <c r="G41" i="1"/>
  <c r="G49" i="1"/>
  <c r="G53" i="1"/>
  <c r="G61" i="1"/>
  <c r="G62" i="1"/>
  <c r="G70" i="1"/>
  <c r="G73" i="1"/>
  <c r="G81" i="1"/>
  <c r="G85" i="1"/>
  <c r="G98" i="1"/>
  <c r="G102" i="1"/>
  <c r="G114" i="1"/>
  <c r="G118" i="1"/>
  <c r="G133" i="1"/>
  <c r="G134" i="1"/>
  <c r="G145" i="1"/>
  <c r="G146" i="1"/>
  <c r="G153" i="1"/>
  <c r="G157" i="1"/>
  <c r="G165" i="1"/>
  <c r="G166" i="1"/>
  <c r="G177" i="1"/>
  <c r="G178" i="1"/>
  <c r="G185" i="1"/>
  <c r="G189" i="1"/>
  <c r="G197" i="1"/>
  <c r="G198" i="1"/>
  <c r="G201" i="1"/>
  <c r="G225" i="1"/>
  <c r="G233" i="1"/>
  <c r="G257" i="1"/>
  <c r="G262" i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F30" i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F39" i="1"/>
  <c r="G39" i="1" s="1"/>
  <c r="F40" i="1"/>
  <c r="G40" i="1" s="1"/>
  <c r="F41" i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F50" i="1"/>
  <c r="G50" i="1" s="1"/>
  <c r="F51" i="1"/>
  <c r="G51" i="1" s="1"/>
  <c r="F52" i="1"/>
  <c r="G52" i="1" s="1"/>
  <c r="F53" i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F62" i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F71" i="1"/>
  <c r="G71" i="1" s="1"/>
  <c r="F72" i="1"/>
  <c r="G72" i="1" s="1"/>
  <c r="F73" i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F82" i="1"/>
  <c r="G82" i="1" s="1"/>
  <c r="F83" i="1"/>
  <c r="G83" i="1" s="1"/>
  <c r="F84" i="1"/>
  <c r="G84" i="1" s="1"/>
  <c r="F85" i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F99" i="1"/>
  <c r="G99" i="1" s="1"/>
  <c r="F100" i="1"/>
  <c r="G100" i="1" s="1"/>
  <c r="F101" i="1"/>
  <c r="G101" i="1" s="1"/>
  <c r="F102" i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109" i="1"/>
  <c r="G109" i="1" s="1"/>
  <c r="F110" i="1"/>
  <c r="G110" i="1" s="1"/>
  <c r="F111" i="1"/>
  <c r="G111" i="1" s="1"/>
  <c r="F112" i="1"/>
  <c r="G112" i="1" s="1"/>
  <c r="F113" i="1"/>
  <c r="G113" i="1" s="1"/>
  <c r="F114" i="1"/>
  <c r="F115" i="1"/>
  <c r="G115" i="1" s="1"/>
  <c r="F116" i="1"/>
  <c r="G116" i="1" s="1"/>
  <c r="F117" i="1"/>
  <c r="G117" i="1" s="1"/>
  <c r="F118" i="1"/>
  <c r="F119" i="1"/>
  <c r="G119" i="1" s="1"/>
  <c r="F120" i="1"/>
  <c r="G120" i="1" s="1"/>
  <c r="F121" i="1"/>
  <c r="G121" i="1" s="1"/>
  <c r="F122" i="1"/>
  <c r="G122" i="1" s="1"/>
  <c r="F123" i="1"/>
  <c r="G123" i="1" s="1"/>
  <c r="F124" i="1"/>
  <c r="G124" i="1" s="1"/>
  <c r="F125" i="1"/>
  <c r="G125" i="1" s="1"/>
  <c r="F126" i="1"/>
  <c r="G126" i="1" s="1"/>
  <c r="F127" i="1"/>
  <c r="G127" i="1" s="1"/>
  <c r="F128" i="1"/>
  <c r="G128" i="1" s="1"/>
  <c r="F129" i="1"/>
  <c r="G129" i="1" s="1"/>
  <c r="F130" i="1"/>
  <c r="G130" i="1" s="1"/>
  <c r="F131" i="1"/>
  <c r="G131" i="1" s="1"/>
  <c r="F132" i="1"/>
  <c r="G132" i="1" s="1"/>
  <c r="F133" i="1"/>
  <c r="F134" i="1"/>
  <c r="F135" i="1"/>
  <c r="G135" i="1" s="1"/>
  <c r="F136" i="1"/>
  <c r="G136" i="1" s="1"/>
  <c r="F137" i="1"/>
  <c r="G137" i="1" s="1"/>
  <c r="F138" i="1"/>
  <c r="G138" i="1" s="1"/>
  <c r="F139" i="1"/>
  <c r="G139" i="1" s="1"/>
  <c r="F140" i="1"/>
  <c r="G140" i="1" s="1"/>
  <c r="F141" i="1"/>
  <c r="G141" i="1" s="1"/>
  <c r="F142" i="1"/>
  <c r="G142" i="1" s="1"/>
  <c r="F143" i="1"/>
  <c r="G143" i="1" s="1"/>
  <c r="F144" i="1"/>
  <c r="G144" i="1" s="1"/>
  <c r="F145" i="1"/>
  <c r="F146" i="1"/>
  <c r="F147" i="1"/>
  <c r="G147" i="1" s="1"/>
  <c r="F148" i="1"/>
  <c r="G148" i="1" s="1"/>
  <c r="F149" i="1"/>
  <c r="G149" i="1" s="1"/>
  <c r="F150" i="1"/>
  <c r="G150" i="1" s="1"/>
  <c r="F151" i="1"/>
  <c r="G151" i="1" s="1"/>
  <c r="F152" i="1"/>
  <c r="G152" i="1" s="1"/>
  <c r="F153" i="1"/>
  <c r="F154" i="1"/>
  <c r="G154" i="1" s="1"/>
  <c r="F155" i="1"/>
  <c r="G155" i="1" s="1"/>
  <c r="F156" i="1"/>
  <c r="G156" i="1" s="1"/>
  <c r="F157" i="1"/>
  <c r="F158" i="1"/>
  <c r="G158" i="1" s="1"/>
  <c r="F159" i="1"/>
  <c r="G159" i="1" s="1"/>
  <c r="F160" i="1"/>
  <c r="G160" i="1" s="1"/>
  <c r="F161" i="1"/>
  <c r="G161" i="1" s="1"/>
  <c r="F162" i="1"/>
  <c r="G162" i="1" s="1"/>
  <c r="F163" i="1"/>
  <c r="G163" i="1" s="1"/>
  <c r="F164" i="1"/>
  <c r="G164" i="1" s="1"/>
  <c r="F165" i="1"/>
  <c r="F166" i="1"/>
  <c r="F167" i="1"/>
  <c r="G167" i="1" s="1"/>
  <c r="F168" i="1"/>
  <c r="G168" i="1" s="1"/>
  <c r="F169" i="1"/>
  <c r="G169" i="1" s="1"/>
  <c r="F170" i="1"/>
  <c r="G170" i="1" s="1"/>
  <c r="F171" i="1"/>
  <c r="G171" i="1" s="1"/>
  <c r="F172" i="1"/>
  <c r="G172" i="1" s="1"/>
  <c r="F173" i="1"/>
  <c r="G173" i="1" s="1"/>
  <c r="F174" i="1"/>
  <c r="G174" i="1" s="1"/>
  <c r="F175" i="1"/>
  <c r="G175" i="1" s="1"/>
  <c r="F176" i="1"/>
  <c r="G176" i="1" s="1"/>
  <c r="F177" i="1"/>
  <c r="F178" i="1"/>
  <c r="F179" i="1"/>
  <c r="G179" i="1" s="1"/>
  <c r="F180" i="1"/>
  <c r="G180" i="1" s="1"/>
  <c r="F181" i="1"/>
  <c r="G181" i="1" s="1"/>
  <c r="F182" i="1"/>
  <c r="G182" i="1" s="1"/>
  <c r="F183" i="1"/>
  <c r="G183" i="1" s="1"/>
  <c r="F184" i="1"/>
  <c r="G184" i="1" s="1"/>
  <c r="F185" i="1"/>
  <c r="F186" i="1"/>
  <c r="G186" i="1" s="1"/>
  <c r="F187" i="1"/>
  <c r="G187" i="1" s="1"/>
  <c r="F188" i="1"/>
  <c r="G188" i="1" s="1"/>
  <c r="F189" i="1"/>
  <c r="F190" i="1"/>
  <c r="G190" i="1" s="1"/>
  <c r="F191" i="1"/>
  <c r="G191" i="1" s="1"/>
  <c r="F192" i="1"/>
  <c r="G192" i="1" s="1"/>
  <c r="F193" i="1"/>
  <c r="G193" i="1" s="1"/>
  <c r="F194" i="1"/>
  <c r="G194" i="1" s="1"/>
  <c r="F195" i="1"/>
  <c r="G195" i="1" s="1"/>
  <c r="F196" i="1"/>
  <c r="G196" i="1" s="1"/>
  <c r="F197" i="1"/>
  <c r="F198" i="1"/>
  <c r="F199" i="1"/>
  <c r="G199" i="1" s="1"/>
  <c r="F200" i="1"/>
  <c r="G200" i="1" s="1"/>
  <c r="F201" i="1"/>
  <c r="F202" i="1"/>
  <c r="G202" i="1" s="1"/>
  <c r="F203" i="1"/>
  <c r="G203" i="1" s="1"/>
  <c r="F204" i="1"/>
  <c r="G204" i="1" s="1"/>
  <c r="F205" i="1"/>
  <c r="G205" i="1" s="1"/>
  <c r="F206" i="1"/>
  <c r="G206" i="1" s="1"/>
  <c r="F207" i="1"/>
  <c r="G207" i="1" s="1"/>
  <c r="F208" i="1"/>
  <c r="G208" i="1" s="1"/>
  <c r="F209" i="1"/>
  <c r="G209" i="1" s="1"/>
  <c r="F210" i="1"/>
  <c r="G210" i="1" s="1"/>
  <c r="F211" i="1"/>
  <c r="G211" i="1" s="1"/>
  <c r="F212" i="1"/>
  <c r="G212" i="1" s="1"/>
  <c r="F213" i="1"/>
  <c r="G213" i="1" s="1"/>
  <c r="F214" i="1"/>
  <c r="G214" i="1" s="1"/>
  <c r="F215" i="1"/>
  <c r="G215" i="1" s="1"/>
  <c r="F216" i="1"/>
  <c r="G216" i="1" s="1"/>
  <c r="F217" i="1"/>
  <c r="G217" i="1" s="1"/>
  <c r="F218" i="1"/>
  <c r="G218" i="1" s="1"/>
  <c r="F219" i="1"/>
  <c r="G219" i="1" s="1"/>
  <c r="F220" i="1"/>
  <c r="G220" i="1" s="1"/>
  <c r="F221" i="1"/>
  <c r="G221" i="1" s="1"/>
  <c r="F222" i="1"/>
  <c r="G222" i="1" s="1"/>
  <c r="F223" i="1"/>
  <c r="G223" i="1" s="1"/>
  <c r="F224" i="1"/>
  <c r="G224" i="1" s="1"/>
  <c r="F225" i="1"/>
  <c r="F226" i="1"/>
  <c r="G226" i="1" s="1"/>
  <c r="F227" i="1"/>
  <c r="G227" i="1" s="1"/>
  <c r="F228" i="1"/>
  <c r="G228" i="1" s="1"/>
  <c r="F229" i="1"/>
  <c r="G229" i="1" s="1"/>
  <c r="F230" i="1"/>
  <c r="G230" i="1" s="1"/>
  <c r="F231" i="1"/>
  <c r="G231" i="1" s="1"/>
  <c r="F232" i="1"/>
  <c r="G232" i="1" s="1"/>
  <c r="F233" i="1"/>
  <c r="F234" i="1"/>
  <c r="G234" i="1" s="1"/>
  <c r="F235" i="1"/>
  <c r="G235" i="1" s="1"/>
  <c r="F236" i="1"/>
  <c r="G236" i="1" s="1"/>
  <c r="F237" i="1"/>
  <c r="G237" i="1" s="1"/>
  <c r="F238" i="1"/>
  <c r="G238" i="1" s="1"/>
  <c r="F239" i="1"/>
  <c r="G239" i="1" s="1"/>
  <c r="F240" i="1"/>
  <c r="G240" i="1" s="1"/>
  <c r="F241" i="1"/>
  <c r="G241" i="1" s="1"/>
  <c r="F242" i="1"/>
  <c r="G242" i="1" s="1"/>
  <c r="F243" i="1"/>
  <c r="G243" i="1" s="1"/>
  <c r="F244" i="1"/>
  <c r="G244" i="1" s="1"/>
  <c r="F245" i="1"/>
  <c r="G245" i="1" s="1"/>
  <c r="F246" i="1"/>
  <c r="G246" i="1" s="1"/>
  <c r="F247" i="1"/>
  <c r="G247" i="1" s="1"/>
  <c r="F248" i="1"/>
  <c r="G248" i="1" s="1"/>
  <c r="F249" i="1"/>
  <c r="G249" i="1" s="1"/>
  <c r="F250" i="1"/>
  <c r="G250" i="1" s="1"/>
  <c r="F251" i="1"/>
  <c r="G251" i="1" s="1"/>
  <c r="F252" i="1"/>
  <c r="G252" i="1" s="1"/>
  <c r="F253" i="1"/>
  <c r="G253" i="1" s="1"/>
  <c r="F254" i="1"/>
  <c r="G254" i="1" s="1"/>
  <c r="F255" i="1"/>
  <c r="G255" i="1" s="1"/>
  <c r="F256" i="1"/>
  <c r="G256" i="1" s="1"/>
  <c r="F257" i="1"/>
  <c r="F258" i="1"/>
  <c r="G258" i="1" s="1"/>
  <c r="F259" i="1"/>
  <c r="G259" i="1" s="1"/>
  <c r="F260" i="1"/>
  <c r="G260" i="1" s="1"/>
  <c r="F261" i="1"/>
  <c r="G261" i="1" s="1"/>
  <c r="F262" i="1"/>
  <c r="F263" i="1"/>
  <c r="G263" i="1" s="1"/>
  <c r="F264" i="1"/>
  <c r="G264" i="1" s="1"/>
  <c r="F265" i="1"/>
  <c r="G265" i="1" s="1"/>
  <c r="F266" i="1"/>
  <c r="G266" i="1" s="1"/>
  <c r="F267" i="1"/>
  <c r="G267" i="1" s="1"/>
  <c r="F268" i="1"/>
  <c r="G268" i="1" s="1"/>
  <c r="F269" i="1"/>
  <c r="G269" i="1" s="1"/>
  <c r="F270" i="1"/>
  <c r="G270" i="1" s="1"/>
  <c r="F271" i="1"/>
  <c r="G271" i="1" s="1"/>
  <c r="F9" i="1"/>
  <c r="G9" i="1" l="1"/>
  <c r="F272" i="1" l="1"/>
  <c r="G272" i="1" s="1"/>
  <c r="D272" i="1" l="1"/>
</calcChain>
</file>

<file path=xl/sharedStrings.xml><?xml version="1.0" encoding="utf-8"?>
<sst xmlns="http://schemas.openxmlformats.org/spreadsheetml/2006/main" count="289" uniqueCount="288">
  <si>
    <t>CEIS Maximum Amount</t>
  </si>
  <si>
    <t>MAXIMUM</t>
  </si>
  <si>
    <t>LEA #</t>
  </si>
  <si>
    <t>DISTRICT</t>
  </si>
  <si>
    <t>TOTAL</t>
  </si>
  <si>
    <r>
      <t xml:space="preserve">TITLE VI-B </t>
    </r>
    <r>
      <rPr>
        <b/>
        <sz val="9"/>
        <color rgb="FFFF0000"/>
        <rFont val="Arial Black"/>
        <family val="2"/>
      </rPr>
      <t xml:space="preserve">Preliminary </t>
    </r>
    <r>
      <rPr>
        <b/>
        <sz val="9"/>
        <rFont val="Arial Black"/>
        <family val="2"/>
      </rPr>
      <t xml:space="preserve"> ALLOCATIONS</t>
    </r>
  </si>
  <si>
    <t>DeWitt</t>
  </si>
  <si>
    <t>Stuttgart</t>
  </si>
  <si>
    <t>Crossett</t>
  </si>
  <si>
    <t>Hamburg</t>
  </si>
  <si>
    <t>Cotter</t>
  </si>
  <si>
    <t>Mountain Home</t>
  </si>
  <si>
    <t>Norfork</t>
  </si>
  <si>
    <t>Bentonville</t>
  </si>
  <si>
    <t>Decatur</t>
  </si>
  <si>
    <t>Gentry</t>
  </si>
  <si>
    <t>Gravette</t>
  </si>
  <si>
    <t>Rogers</t>
  </si>
  <si>
    <t>Siloam Springs</t>
  </si>
  <si>
    <t>Pea Ridge</t>
  </si>
  <si>
    <t>Arkansas Arts Academy</t>
  </si>
  <si>
    <t>Northwest Ark Classical Academy</t>
  </si>
  <si>
    <t>Alpena</t>
  </si>
  <si>
    <t>Bergman</t>
  </si>
  <si>
    <t>Harrison</t>
  </si>
  <si>
    <t>Omaha</t>
  </si>
  <si>
    <t>Valley Springs</t>
  </si>
  <si>
    <t>Lead Hill</t>
  </si>
  <si>
    <t>Hermitage</t>
  </si>
  <si>
    <t>Warren</t>
  </si>
  <si>
    <t>Hampton</t>
  </si>
  <si>
    <t>Berryville</t>
  </si>
  <si>
    <t>Eureka Springs</t>
  </si>
  <si>
    <t>Green Forest</t>
  </si>
  <si>
    <t>Dermott</t>
  </si>
  <si>
    <t>Lakeside-Chicot</t>
  </si>
  <si>
    <t>Arkadelphia</t>
  </si>
  <si>
    <t>Gurdon</t>
  </si>
  <si>
    <t>Corning</t>
  </si>
  <si>
    <t>Piggott</t>
  </si>
  <si>
    <t>Rector</t>
  </si>
  <si>
    <t>Concord</t>
  </si>
  <si>
    <t>Heber Springs</t>
  </si>
  <si>
    <t>Quitman</t>
  </si>
  <si>
    <t>Westside</t>
  </si>
  <si>
    <t>Woodlawn</t>
  </si>
  <si>
    <t>Cleveland County</t>
  </si>
  <si>
    <t>Magnolia</t>
  </si>
  <si>
    <t>Emerson Taylor Bradley</t>
  </si>
  <si>
    <t>Nemo Vista</t>
  </si>
  <si>
    <t>Wonderview</t>
  </si>
  <si>
    <t>South Conway Co.</t>
  </si>
  <si>
    <t>Bay</t>
  </si>
  <si>
    <t>Westside Consolidated</t>
  </si>
  <si>
    <t>Brookland</t>
  </si>
  <si>
    <t>Buffalo Island Central</t>
  </si>
  <si>
    <t>Jonesboro</t>
  </si>
  <si>
    <t>Nettleton</t>
  </si>
  <si>
    <t>Valley View</t>
  </si>
  <si>
    <t>Riverside</t>
  </si>
  <si>
    <t>Alma</t>
  </si>
  <si>
    <t>Cedarville</t>
  </si>
  <si>
    <t>Mountainburg</t>
  </si>
  <si>
    <t>Mulberry</t>
  </si>
  <si>
    <t>Van Buren</t>
  </si>
  <si>
    <t>Earle</t>
  </si>
  <si>
    <t>West Memphis</t>
  </si>
  <si>
    <t>Marion</t>
  </si>
  <si>
    <t>Cross County</t>
  </si>
  <si>
    <t>Wynne</t>
  </si>
  <si>
    <t>Fordyce</t>
  </si>
  <si>
    <t>Dumas</t>
  </si>
  <si>
    <t>McGehee</t>
  </si>
  <si>
    <t>Drew Central</t>
  </si>
  <si>
    <t>Monticello</t>
  </si>
  <si>
    <t>Conway</t>
  </si>
  <si>
    <t>Greenbrier</t>
  </si>
  <si>
    <t>Guy-Perkins</t>
  </si>
  <si>
    <t>Mayflower</t>
  </si>
  <si>
    <t>Mount Vernon-Enola</t>
  </si>
  <si>
    <t>Vilonia</t>
  </si>
  <si>
    <t>Charleston</t>
  </si>
  <si>
    <t>County Line</t>
  </si>
  <si>
    <t>Ozark</t>
  </si>
  <si>
    <t>Mammoth Spring</t>
  </si>
  <si>
    <t>Salem</t>
  </si>
  <si>
    <t>Viola</t>
  </si>
  <si>
    <t>Cutter-Morning Star</t>
  </si>
  <si>
    <t>Fountain Lake</t>
  </si>
  <si>
    <t>Hot Springs</t>
  </si>
  <si>
    <t>Jessieville</t>
  </si>
  <si>
    <t>Lake Hamilton</t>
  </si>
  <si>
    <t>Lakeside-Garland</t>
  </si>
  <si>
    <t>Mountain Pine</t>
  </si>
  <si>
    <t>Poyen</t>
  </si>
  <si>
    <t>Sheridan</t>
  </si>
  <si>
    <t>Marmaduke</t>
  </si>
  <si>
    <t>Greene County Tech</t>
  </si>
  <si>
    <t>Paragould</t>
  </si>
  <si>
    <t>Blevins</t>
  </si>
  <si>
    <t>Hope</t>
  </si>
  <si>
    <t>Spring Hill</t>
  </si>
  <si>
    <t>Bismarck</t>
  </si>
  <si>
    <t>Glen Rose</t>
  </si>
  <si>
    <t>Magnet Cove</t>
  </si>
  <si>
    <t xml:space="preserve">Malvern </t>
  </si>
  <si>
    <t>Ouachita</t>
  </si>
  <si>
    <t>Dierks</t>
  </si>
  <si>
    <t>Mineral Springs</t>
  </si>
  <si>
    <t>Nashville</t>
  </si>
  <si>
    <t>Batesville</t>
  </si>
  <si>
    <t>Southside</t>
  </si>
  <si>
    <t>Midland</t>
  </si>
  <si>
    <t>Cedar Ridge</t>
  </si>
  <si>
    <t>Calico Rock</t>
  </si>
  <si>
    <t>Melbourne</t>
  </si>
  <si>
    <t>Izard Co. Consolidated</t>
  </si>
  <si>
    <t>Newport</t>
  </si>
  <si>
    <t>Jackson County</t>
  </si>
  <si>
    <t>Dollarway</t>
  </si>
  <si>
    <t>Pine Bluff</t>
  </si>
  <si>
    <t>Watson Chapel</t>
  </si>
  <si>
    <t>White Hall</t>
  </si>
  <si>
    <t>Pine Bluff Lighthouse CharterSchool</t>
  </si>
  <si>
    <t>QUEST MIDDLE SCHOOL OF PB</t>
  </si>
  <si>
    <t>Clarksville</t>
  </si>
  <si>
    <t>Lamar</t>
  </si>
  <si>
    <t>Westside (Johnson)</t>
  </si>
  <si>
    <t>Lafayette County</t>
  </si>
  <si>
    <t>Hoxie</t>
  </si>
  <si>
    <t>Sloan-Hendrix</t>
  </si>
  <si>
    <t>Hillcrest</t>
  </si>
  <si>
    <t>Lawrence County</t>
  </si>
  <si>
    <t>IMBODEN CHARTER</t>
  </si>
  <si>
    <t>Lee County</t>
  </si>
  <si>
    <t>Star City</t>
  </si>
  <si>
    <t>Ashdown</t>
  </si>
  <si>
    <t>Foreman</t>
  </si>
  <si>
    <t>Booneville</t>
  </si>
  <si>
    <t>Magazine</t>
  </si>
  <si>
    <t>Paris</t>
  </si>
  <si>
    <t>Scranton</t>
  </si>
  <si>
    <t>Lonoke</t>
  </si>
  <si>
    <t>England</t>
  </si>
  <si>
    <t>Carlisle</t>
  </si>
  <si>
    <t>Cabot</t>
  </si>
  <si>
    <t>Huntsville</t>
  </si>
  <si>
    <t>Flippin</t>
  </si>
  <si>
    <t>Yellville-Summit</t>
  </si>
  <si>
    <t>Genoa Central</t>
  </si>
  <si>
    <t>Fouke</t>
  </si>
  <si>
    <t>Texarkana</t>
  </si>
  <si>
    <t>Armorel</t>
  </si>
  <si>
    <t>Blytheville</t>
  </si>
  <si>
    <t>Rivercrest</t>
  </si>
  <si>
    <t>Gosnell</t>
  </si>
  <si>
    <t>Manila</t>
  </si>
  <si>
    <t>Osceola</t>
  </si>
  <si>
    <t>Brinkley</t>
  </si>
  <si>
    <t>Clarendon</t>
  </si>
  <si>
    <t>Caddo Hills</t>
  </si>
  <si>
    <t>Mount Ida</t>
  </si>
  <si>
    <t>Prescott</t>
  </si>
  <si>
    <t>Nevada</t>
  </si>
  <si>
    <t>Jasper</t>
  </si>
  <si>
    <t>Deer/Mt. Judea</t>
  </si>
  <si>
    <t>Bearden</t>
  </si>
  <si>
    <t>Camden-Fairview</t>
  </si>
  <si>
    <t>Harmony Grove (Ouachita)</t>
  </si>
  <si>
    <t>East End</t>
  </si>
  <si>
    <t>Perryville</t>
  </si>
  <si>
    <t>Barton-Lexa</t>
  </si>
  <si>
    <t>Helena-West Helena</t>
  </si>
  <si>
    <t>Marvell</t>
  </si>
  <si>
    <t>KIPP</t>
  </si>
  <si>
    <t>Centerpoint</t>
  </si>
  <si>
    <t>Kirby</t>
  </si>
  <si>
    <t>South Pike County</t>
  </si>
  <si>
    <t>Harrisburg</t>
  </si>
  <si>
    <t>Marked Tree</t>
  </si>
  <si>
    <t>Trumann</t>
  </si>
  <si>
    <t>East Poinsett County</t>
  </si>
  <si>
    <t>Mena</t>
  </si>
  <si>
    <t>Ouachita River</t>
  </si>
  <si>
    <t>Cossatot River</t>
  </si>
  <si>
    <t>Atkins</t>
  </si>
  <si>
    <t>Dover</t>
  </si>
  <si>
    <t>Hector</t>
  </si>
  <si>
    <t>Pottsville</t>
  </si>
  <si>
    <t>Russellville</t>
  </si>
  <si>
    <t>Des Arc</t>
  </si>
  <si>
    <t>Hazen</t>
  </si>
  <si>
    <t>Little Rock</t>
  </si>
  <si>
    <t>North Little Rock</t>
  </si>
  <si>
    <t>Pulaski County Special</t>
  </si>
  <si>
    <t xml:space="preserve">6040700                       </t>
  </si>
  <si>
    <t xml:space="preserve">ACADEMIC PLUS SCHOOL DISTRICT </t>
  </si>
  <si>
    <t xml:space="preserve">6041700                       </t>
  </si>
  <si>
    <t xml:space="preserve">LISA ACADEMY                  </t>
  </si>
  <si>
    <t xml:space="preserve">6043700                       </t>
  </si>
  <si>
    <t xml:space="preserve">ARKANSAS VIRTUAL SCHOOL       </t>
  </si>
  <si>
    <t xml:space="preserve">6044700                       </t>
  </si>
  <si>
    <t>COVENANTKEEPERS CHARTER SCHOOL</t>
  </si>
  <si>
    <t xml:space="preserve">6047700                       </t>
  </si>
  <si>
    <t xml:space="preserve">ESTEM HIGH CHARTER            </t>
  </si>
  <si>
    <t xml:space="preserve">6049700                       </t>
  </si>
  <si>
    <t>LITTLE ROCK PREPARATORY ACADEM</t>
  </si>
  <si>
    <t xml:space="preserve">6050700                       </t>
  </si>
  <si>
    <t>JACKSONVILLE LIGHTHOUSE CHARTE</t>
  </si>
  <si>
    <t>6052700</t>
  </si>
  <si>
    <t>SIATECH LITTLE ROCK CHARTER</t>
  </si>
  <si>
    <t>PREMIER HIGH SCHOOL</t>
  </si>
  <si>
    <t>QUEST MIDDLE SCHOOL OF WEST LITTLE ROCK</t>
  </si>
  <si>
    <t>EXALT ACADEMY OF SW LITTLE ROCK</t>
  </si>
  <si>
    <t>Maynard</t>
  </si>
  <si>
    <t>Pocahontas</t>
  </si>
  <si>
    <t>Forrest City</t>
  </si>
  <si>
    <t>Palestine/Wheatley</t>
  </si>
  <si>
    <t>Bauxite</t>
  </si>
  <si>
    <t>Benton</t>
  </si>
  <si>
    <t>Bryant</t>
  </si>
  <si>
    <t>Harmony Grove (Saline)</t>
  </si>
  <si>
    <t>Waldron</t>
  </si>
  <si>
    <t>Searcy County</t>
  </si>
  <si>
    <t>Ozark Mountain (Searcy)</t>
  </si>
  <si>
    <t>Fort Smith</t>
  </si>
  <si>
    <t>Greenwood</t>
  </si>
  <si>
    <t>Hackett</t>
  </si>
  <si>
    <t>Lavaca</t>
  </si>
  <si>
    <t>Mansfield</t>
  </si>
  <si>
    <t>DeQueen</t>
  </si>
  <si>
    <t>Horatio</t>
  </si>
  <si>
    <t>Cave City</t>
  </si>
  <si>
    <t>Highland</t>
  </si>
  <si>
    <t>Mountain View</t>
  </si>
  <si>
    <t>El Dorado</t>
  </si>
  <si>
    <t>Junction City</t>
  </si>
  <si>
    <t>Parkers Chapel</t>
  </si>
  <si>
    <t>Smackover-Norphlet</t>
  </si>
  <si>
    <t>Strong</t>
  </si>
  <si>
    <t>Clinton</t>
  </si>
  <si>
    <t>Shirley</t>
  </si>
  <si>
    <t>Southside (Van Buren)</t>
  </si>
  <si>
    <t>Elkins</t>
  </si>
  <si>
    <t>Farmington</t>
  </si>
  <si>
    <t>Fayetteville</t>
  </si>
  <si>
    <t>Greenland</t>
  </si>
  <si>
    <t>Lincoln</t>
  </si>
  <si>
    <t>Prairie Grove</t>
  </si>
  <si>
    <t>Springdale</t>
  </si>
  <si>
    <t>West Fork</t>
  </si>
  <si>
    <t>Bald Knob</t>
  </si>
  <si>
    <t>Beebe</t>
  </si>
  <si>
    <t>Bradford</t>
  </si>
  <si>
    <t>White Co. Central</t>
  </si>
  <si>
    <t>Riverview (White)</t>
  </si>
  <si>
    <t>Pangburn</t>
  </si>
  <si>
    <t>Rose Bud</t>
  </si>
  <si>
    <t>Searcy</t>
  </si>
  <si>
    <t>Augusta</t>
  </si>
  <si>
    <t>McCrory</t>
  </si>
  <si>
    <t>Danville</t>
  </si>
  <si>
    <t>Dardanelle</t>
  </si>
  <si>
    <t>Western Yell County</t>
  </si>
  <si>
    <t>Two Rivers</t>
  </si>
  <si>
    <t>ASB</t>
  </si>
  <si>
    <t>ASD</t>
  </si>
  <si>
    <t>DDS</t>
  </si>
  <si>
    <t>TOTALS</t>
  </si>
  <si>
    <t>PRELIMINARY</t>
  </si>
  <si>
    <t>ROCKBRIDGE MONTESSORI</t>
  </si>
  <si>
    <t>OZARK MONTESSORI</t>
  </si>
  <si>
    <t>CAPITAL CITY LIGHTHOUSE</t>
  </si>
  <si>
    <t>Division of Youth Services</t>
  </si>
  <si>
    <t>FY 2016-17</t>
  </si>
  <si>
    <t>16-17 Allocation</t>
  </si>
  <si>
    <t xml:space="preserve"> 16-17 CEIS</t>
  </si>
  <si>
    <t>Arkansas Connections Academy</t>
  </si>
  <si>
    <t>Jacksonville North Pulaski Co</t>
  </si>
  <si>
    <t>Future School of Ft Smith</t>
  </si>
  <si>
    <t>current yr amt</t>
  </si>
  <si>
    <t>Preliminary</t>
  </si>
  <si>
    <t>FIN-17-014</t>
  </si>
  <si>
    <t>VIB SEC 611</t>
  </si>
  <si>
    <t>VIB SEC 619</t>
  </si>
  <si>
    <t>Dept of Corrections</t>
  </si>
  <si>
    <t>FIN-17-017</t>
  </si>
  <si>
    <t>RevPRELIMINARY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</si>
</sst>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00000"/>
    <numFmt numFmtId="166" formatCode="#,##0.00;#,##0.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1"/>
      <color theme="1"/>
      <name val="Arial Black"/>
      <family val="2"/>
    </font>
    <font>
      <b/>
      <sz val="9"/>
      <name val="Arial Black"/>
      <family val="2"/>
    </font>
    <font>
      <b/>
      <sz val="9"/>
      <color rgb="FFFF0000"/>
      <name val="Arial Black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rgb="FF000000"/>
      <name val="Tahoma"/>
      <family val="2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9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Arial Narrow"/>
      <family val="2"/>
    </font>
    <font>
      <b/>
      <sz val="8"/>
      <name val="Arial Black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5" fillId="0" borderId="0">
      <alignment vertical="top"/>
    </xf>
  </cellStyleXfs>
  <cellXfs count="75">
    <xf numFmtId="0" fontId="0" fillId="0" borderId="0" xfId="0"/>
    <xf numFmtId="0" fontId="2" fillId="0" borderId="8" xfId="0" applyFont="1" applyBorder="1"/>
    <xf numFmtId="0" fontId="2" fillId="0" borderId="0" xfId="0" applyFont="1" applyBorder="1"/>
    <xf numFmtId="1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/>
    <xf numFmtId="0" fontId="4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 applyAlignment="1">
      <alignment horizontal="left" vertical="top"/>
    </xf>
    <xf numFmtId="0" fontId="3" fillId="0" borderId="0" xfId="0" applyFont="1"/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5" xfId="0" applyFont="1" applyBorder="1"/>
    <xf numFmtId="0" fontId="3" fillId="0" borderId="4" xfId="0" applyFont="1" applyBorder="1"/>
    <xf numFmtId="0" fontId="6" fillId="0" borderId="11" xfId="0" applyFont="1" applyFill="1" applyBorder="1"/>
    <xf numFmtId="0" fontId="6" fillId="0" borderId="12" xfId="0" applyFont="1" applyFill="1" applyBorder="1"/>
    <xf numFmtId="0" fontId="7" fillId="0" borderId="12" xfId="0" applyFont="1" applyFill="1" applyBorder="1" applyAlignment="1">
      <alignment horizontal="right"/>
    </xf>
    <xf numFmtId="49" fontId="9" fillId="0" borderId="12" xfId="0" applyNumberFormat="1" applyFont="1" applyFill="1" applyBorder="1" applyAlignment="1">
      <alignment horizontal="right" vertical="top" wrapText="1"/>
    </xf>
    <xf numFmtId="0" fontId="10" fillId="0" borderId="12" xfId="0" applyFont="1" applyFill="1" applyBorder="1" applyAlignment="1">
      <alignment horizontal="right" vertical="top"/>
    </xf>
    <xf numFmtId="0" fontId="11" fillId="0" borderId="12" xfId="0" applyFont="1" applyFill="1" applyBorder="1" applyAlignment="1">
      <alignment horizontal="right" vertical="top"/>
    </xf>
    <xf numFmtId="0" fontId="11" fillId="0" borderId="12" xfId="0" applyFont="1" applyBorder="1"/>
    <xf numFmtId="0" fontId="0" fillId="0" borderId="12" xfId="0" applyBorder="1"/>
    <xf numFmtId="0" fontId="6" fillId="0" borderId="13" xfId="0" applyFont="1" applyFill="1" applyBorder="1"/>
    <xf numFmtId="0" fontId="6" fillId="0" borderId="14" xfId="0" applyFont="1" applyFill="1" applyBorder="1"/>
    <xf numFmtId="0" fontId="7" fillId="0" borderId="14" xfId="0" applyFont="1" applyFill="1" applyBorder="1"/>
    <xf numFmtId="0" fontId="8" fillId="0" borderId="14" xfId="0" applyFont="1" applyFill="1" applyBorder="1" applyAlignment="1">
      <alignment horizontal="left"/>
    </xf>
    <xf numFmtId="49" fontId="9" fillId="0" borderId="14" xfId="0" applyNumberFormat="1" applyFont="1" applyFill="1" applyBorder="1" applyAlignment="1">
      <alignment vertical="top"/>
    </xf>
    <xf numFmtId="0" fontId="10" fillId="0" borderId="14" xfId="0" applyFont="1" applyFill="1" applyBorder="1" applyAlignment="1">
      <alignment horizontal="left" vertical="top"/>
    </xf>
    <xf numFmtId="0" fontId="11" fillId="0" borderId="14" xfId="0" applyFont="1" applyFill="1" applyBorder="1" applyAlignment="1">
      <alignment horizontal="left" vertical="top"/>
    </xf>
    <xf numFmtId="0" fontId="11" fillId="0" borderId="14" xfId="0" applyFont="1" applyBorder="1"/>
    <xf numFmtId="44" fontId="0" fillId="0" borderId="12" xfId="0" applyNumberFormat="1" applyBorder="1"/>
    <xf numFmtId="0" fontId="0" fillId="0" borderId="14" xfId="0" applyBorder="1"/>
    <xf numFmtId="0" fontId="13" fillId="0" borderId="6" xfId="0" applyFont="1" applyBorder="1" applyAlignment="1">
      <alignment horizontal="center"/>
    </xf>
    <xf numFmtId="44" fontId="1" fillId="0" borderId="12" xfId="0" applyNumberFormat="1" applyFont="1" applyBorder="1"/>
    <xf numFmtId="43" fontId="0" fillId="0" borderId="12" xfId="0" applyNumberFormat="1" applyBorder="1"/>
    <xf numFmtId="43" fontId="1" fillId="0" borderId="12" xfId="0" applyNumberFormat="1" applyFont="1" applyBorder="1"/>
    <xf numFmtId="43" fontId="0" fillId="0" borderId="11" xfId="0" applyNumberFormat="1" applyBorder="1"/>
    <xf numFmtId="0" fontId="2" fillId="0" borderId="9" xfId="0" applyFont="1" applyBorder="1"/>
    <xf numFmtId="0" fontId="0" fillId="0" borderId="15" xfId="0" applyBorder="1"/>
    <xf numFmtId="9" fontId="1" fillId="0" borderId="16" xfId="0" applyNumberFormat="1" applyFont="1" applyBorder="1" applyAlignment="1">
      <alignment horizontal="center"/>
    </xf>
    <xf numFmtId="0" fontId="2" fillId="0" borderId="10" xfId="0" applyFont="1" applyBorder="1"/>
    <xf numFmtId="0" fontId="1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" fontId="0" fillId="0" borderId="0" xfId="0" applyNumberFormat="1" applyAlignment="1"/>
    <xf numFmtId="4" fontId="0" fillId="0" borderId="0" xfId="0" applyNumberFormat="1" applyFill="1" applyBorder="1"/>
    <xf numFmtId="4" fontId="0" fillId="0" borderId="0" xfId="0" applyNumberFormat="1"/>
    <xf numFmtId="4" fontId="13" fillId="0" borderId="6" xfId="0" applyNumberFormat="1" applyFont="1" applyBorder="1" applyAlignment="1">
      <alignment horizontal="center"/>
    </xf>
    <xf numFmtId="0" fontId="0" fillId="0" borderId="0" xfId="0" applyNumberFormat="1"/>
    <xf numFmtId="4" fontId="0" fillId="0" borderId="0" xfId="0" applyNumberFormat="1" applyBorder="1"/>
    <xf numFmtId="0" fontId="16" fillId="0" borderId="0" xfId="1" quotePrefix="1" applyNumberFormat="1" applyFont="1" applyFill="1">
      <alignment vertical="top"/>
    </xf>
    <xf numFmtId="0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/>
    <xf numFmtId="4" fontId="0" fillId="0" borderId="6" xfId="0" applyNumberFormat="1" applyBorder="1"/>
    <xf numFmtId="0" fontId="1" fillId="0" borderId="0" xfId="0" applyFont="1" applyAlignment="1">
      <alignment horizontal="right"/>
    </xf>
    <xf numFmtId="4" fontId="1" fillId="0" borderId="0" xfId="0" applyNumberFormat="1" applyFont="1"/>
    <xf numFmtId="4" fontId="0" fillId="0" borderId="12" xfId="0" applyNumberFormat="1" applyBorder="1"/>
    <xf numFmtId="0" fontId="18" fillId="0" borderId="19" xfId="0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2" xfId="0" applyFont="1" applyFill="1" applyBorder="1"/>
    <xf numFmtId="43" fontId="1" fillId="0" borderId="11" xfId="0" applyNumberFormat="1" applyFont="1" applyBorder="1"/>
    <xf numFmtId="0" fontId="17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6" fontId="19" fillId="0" borderId="23" xfId="0" applyNumberFormat="1" applyFont="1" applyFill="1" applyBorder="1" applyAlignment="1">
      <alignment horizontal="left" vertical="top" wrapText="1"/>
    </xf>
    <xf numFmtId="4" fontId="20" fillId="0" borderId="12" xfId="0" applyNumberFormat="1" applyFont="1" applyBorder="1"/>
    <xf numFmtId="164" fontId="21" fillId="0" borderId="0" xfId="0" applyNumberFormat="1" applyFont="1" applyBorder="1" applyAlignment="1">
      <alignment horizontal="center"/>
    </xf>
    <xf numFmtId="165" fontId="14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269</xdr:row>
      <xdr:rowOff>0</xdr:rowOff>
    </xdr:from>
    <xdr:to>
      <xdr:col>16</xdr:col>
      <xdr:colOff>351018</xdr:colOff>
      <xdr:row>304</xdr:row>
      <xdr:rowOff>75357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1273075"/>
          <a:ext cx="11257143" cy="67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2"/>
  <sheetViews>
    <sheetView tabSelected="1" topLeftCell="A4" workbookViewId="0">
      <selection activeCell="J21" sqref="J21"/>
    </sheetView>
  </sheetViews>
  <sheetFormatPr defaultRowHeight="15" x14ac:dyDescent="0.25"/>
  <cols>
    <col min="3" max="3" width="15.28515625" customWidth="1"/>
    <col min="4" max="4" width="18.28515625" customWidth="1"/>
    <col min="5" max="5" width="13.28515625" customWidth="1"/>
    <col min="6" max="6" width="15.140625" customWidth="1"/>
    <col min="7" max="7" width="15.7109375" customWidth="1"/>
  </cols>
  <sheetData>
    <row r="1" spans="1:7" ht="18.75" x14ac:dyDescent="0.4">
      <c r="B1" s="6"/>
      <c r="C1" s="7"/>
      <c r="D1" s="8" t="s">
        <v>5</v>
      </c>
      <c r="E1" s="7"/>
      <c r="F1" s="7"/>
      <c r="G1" s="9"/>
    </row>
    <row r="2" spans="1:7" ht="18.75" x14ac:dyDescent="0.4">
      <c r="B2" s="10"/>
      <c r="C2" s="11"/>
      <c r="D2" s="12" t="s">
        <v>0</v>
      </c>
      <c r="E2" s="13"/>
      <c r="F2" s="13"/>
      <c r="G2" s="14"/>
    </row>
    <row r="3" spans="1:7" ht="18.75" x14ac:dyDescent="0.4">
      <c r="B3" s="15"/>
      <c r="C3" s="11"/>
      <c r="D3" s="12" t="s">
        <v>274</v>
      </c>
      <c r="E3" s="13"/>
      <c r="F3" s="13"/>
      <c r="G3" s="14"/>
    </row>
    <row r="4" spans="1:7" ht="19.5" thickBot="1" x14ac:dyDescent="0.45">
      <c r="B4" s="15"/>
      <c r="C4" s="11"/>
      <c r="D4" s="71">
        <v>42620</v>
      </c>
      <c r="E4" s="13"/>
      <c r="F4" s="13"/>
      <c r="G4" s="14"/>
    </row>
    <row r="5" spans="1:7" x14ac:dyDescent="0.25">
      <c r="B5" s="39"/>
      <c r="C5" s="1"/>
      <c r="D5" s="64" t="s">
        <v>282</v>
      </c>
      <c r="E5" s="67" t="s">
        <v>286</v>
      </c>
      <c r="F5" s="40"/>
      <c r="G5" s="41">
        <v>0.15</v>
      </c>
    </row>
    <row r="6" spans="1:7" x14ac:dyDescent="0.25">
      <c r="B6" s="42"/>
      <c r="C6" s="2"/>
      <c r="D6" s="65" t="s">
        <v>283</v>
      </c>
      <c r="E6" s="68" t="s">
        <v>284</v>
      </c>
      <c r="F6" s="3"/>
      <c r="G6" s="43" t="s">
        <v>1</v>
      </c>
    </row>
    <row r="7" spans="1:7" x14ac:dyDescent="0.25">
      <c r="B7" s="42"/>
      <c r="C7" s="2"/>
      <c r="D7" s="65" t="s">
        <v>269</v>
      </c>
      <c r="E7" s="68" t="s">
        <v>287</v>
      </c>
      <c r="F7" s="4" t="s">
        <v>281</v>
      </c>
      <c r="G7" s="43" t="s">
        <v>276</v>
      </c>
    </row>
    <row r="8" spans="1:7" ht="15.75" thickBot="1" x14ac:dyDescent="0.3">
      <c r="B8" s="44" t="s">
        <v>2</v>
      </c>
      <c r="C8" s="5" t="s">
        <v>3</v>
      </c>
      <c r="D8" s="66" t="s">
        <v>275</v>
      </c>
      <c r="E8" s="68" t="s">
        <v>275</v>
      </c>
      <c r="F8" s="45" t="s">
        <v>4</v>
      </c>
      <c r="G8" s="60" t="s">
        <v>280</v>
      </c>
    </row>
    <row r="9" spans="1:7" x14ac:dyDescent="0.25">
      <c r="A9">
        <v>1</v>
      </c>
      <c r="B9" s="16">
        <v>101000</v>
      </c>
      <c r="C9" s="24" t="s">
        <v>6</v>
      </c>
      <c r="D9" s="69">
        <v>279723.64</v>
      </c>
      <c r="E9" s="70">
        <v>11016.61</v>
      </c>
      <c r="F9" s="38">
        <f>D9+E9</f>
        <v>290740.25</v>
      </c>
      <c r="G9" s="38">
        <f>F9*15%</f>
        <v>43611.037499999999</v>
      </c>
    </row>
    <row r="10" spans="1:7" x14ac:dyDescent="0.25">
      <c r="B10" s="17">
        <v>104000</v>
      </c>
      <c r="C10" s="25" t="s">
        <v>7</v>
      </c>
      <c r="D10" s="69">
        <v>355544.65</v>
      </c>
      <c r="E10" s="70">
        <v>18317.97</v>
      </c>
      <c r="F10" s="38">
        <f t="shared" ref="F10:F73" si="0">D10+E10</f>
        <v>373862.62</v>
      </c>
      <c r="G10" s="38">
        <f t="shared" ref="G10:G73" si="1">F10*15%</f>
        <v>56079.392999999996</v>
      </c>
    </row>
    <row r="11" spans="1:7" x14ac:dyDescent="0.25">
      <c r="B11" s="17">
        <v>201000</v>
      </c>
      <c r="C11" s="25" t="s">
        <v>8</v>
      </c>
      <c r="D11" s="69">
        <v>383951.93</v>
      </c>
      <c r="E11" s="70">
        <v>30127.96</v>
      </c>
      <c r="F11" s="38">
        <f t="shared" si="0"/>
        <v>414079.89</v>
      </c>
      <c r="G11" s="38">
        <f t="shared" si="1"/>
        <v>62111.983500000002</v>
      </c>
    </row>
    <row r="12" spans="1:7" x14ac:dyDescent="0.25">
      <c r="B12" s="17">
        <v>203000</v>
      </c>
      <c r="C12" s="25" t="s">
        <v>9</v>
      </c>
      <c r="D12" s="69">
        <v>421984.95</v>
      </c>
      <c r="E12" s="70">
        <v>23604.93</v>
      </c>
      <c r="F12" s="38">
        <f t="shared" si="0"/>
        <v>445589.88</v>
      </c>
      <c r="G12" s="38">
        <f t="shared" si="1"/>
        <v>66838.482000000004</v>
      </c>
    </row>
    <row r="13" spans="1:7" x14ac:dyDescent="0.25">
      <c r="B13" s="17">
        <v>302000</v>
      </c>
      <c r="C13" s="25" t="s">
        <v>10</v>
      </c>
      <c r="D13" s="69">
        <v>148759.46</v>
      </c>
      <c r="E13" s="70">
        <v>7677.52</v>
      </c>
      <c r="F13" s="38">
        <f t="shared" si="0"/>
        <v>156436.97999999998</v>
      </c>
      <c r="G13" s="38">
        <f t="shared" si="1"/>
        <v>23465.546999999995</v>
      </c>
    </row>
    <row r="14" spans="1:7" x14ac:dyDescent="0.25">
      <c r="B14" s="17">
        <v>303000</v>
      </c>
      <c r="C14" s="25" t="s">
        <v>11</v>
      </c>
      <c r="D14" s="69">
        <v>777466.47</v>
      </c>
      <c r="E14" s="70">
        <v>35054.06</v>
      </c>
      <c r="F14" s="38">
        <f t="shared" si="0"/>
        <v>812520.53</v>
      </c>
      <c r="G14" s="38">
        <f t="shared" si="1"/>
        <v>121878.07949999999</v>
      </c>
    </row>
    <row r="15" spans="1:7" x14ac:dyDescent="0.25">
      <c r="B15" s="17">
        <v>304000</v>
      </c>
      <c r="C15" s="25" t="s">
        <v>12</v>
      </c>
      <c r="D15" s="69">
        <v>113930.63</v>
      </c>
      <c r="E15" s="70">
        <v>12142.23</v>
      </c>
      <c r="F15" s="38">
        <f t="shared" si="0"/>
        <v>126072.86</v>
      </c>
      <c r="G15" s="38">
        <f t="shared" si="1"/>
        <v>18910.929</v>
      </c>
    </row>
    <row r="16" spans="1:7" x14ac:dyDescent="0.25">
      <c r="B16" s="17">
        <v>401000</v>
      </c>
      <c r="C16" s="25" t="s">
        <v>13</v>
      </c>
      <c r="D16" s="69">
        <v>2630777.21</v>
      </c>
      <c r="E16" s="70">
        <v>72458.820000000007</v>
      </c>
      <c r="F16" s="38">
        <f t="shared" si="0"/>
        <v>2703236.03</v>
      </c>
      <c r="G16" s="38">
        <f t="shared" si="1"/>
        <v>405485.40449999995</v>
      </c>
    </row>
    <row r="17" spans="2:7" x14ac:dyDescent="0.25">
      <c r="B17" s="17">
        <v>402000</v>
      </c>
      <c r="C17" s="25" t="s">
        <v>14</v>
      </c>
      <c r="D17" s="69">
        <v>122858.91</v>
      </c>
      <c r="E17" s="70">
        <v>4581.95</v>
      </c>
      <c r="F17" s="38">
        <f t="shared" si="0"/>
        <v>127440.86</v>
      </c>
      <c r="G17" s="38">
        <f t="shared" si="1"/>
        <v>19116.129000000001</v>
      </c>
    </row>
    <row r="18" spans="2:7" x14ac:dyDescent="0.25">
      <c r="B18" s="17">
        <v>403000</v>
      </c>
      <c r="C18" s="25" t="s">
        <v>15</v>
      </c>
      <c r="D18" s="69">
        <v>311459.03999999998</v>
      </c>
      <c r="E18" s="70">
        <v>7493.59</v>
      </c>
      <c r="F18" s="38">
        <f t="shared" si="0"/>
        <v>318952.63</v>
      </c>
      <c r="G18" s="38">
        <f t="shared" si="1"/>
        <v>47842.894500000002</v>
      </c>
    </row>
    <row r="19" spans="2:7" x14ac:dyDescent="0.25">
      <c r="B19" s="17">
        <v>404000</v>
      </c>
      <c r="C19" s="25" t="s">
        <v>16</v>
      </c>
      <c r="D19" s="69">
        <v>317972.12</v>
      </c>
      <c r="E19" s="70">
        <v>8956.1</v>
      </c>
      <c r="F19" s="38">
        <f t="shared" si="0"/>
        <v>326928.21999999997</v>
      </c>
      <c r="G19" s="38">
        <f t="shared" si="1"/>
        <v>49039.232999999993</v>
      </c>
    </row>
    <row r="20" spans="2:7" x14ac:dyDescent="0.25">
      <c r="B20" s="17">
        <v>405000</v>
      </c>
      <c r="C20" s="25" t="s">
        <v>17</v>
      </c>
      <c r="D20" s="69">
        <v>2791361.05</v>
      </c>
      <c r="E20" s="70">
        <v>86575.78</v>
      </c>
      <c r="F20" s="38">
        <f t="shared" si="0"/>
        <v>2877936.8299999996</v>
      </c>
      <c r="G20" s="38">
        <f t="shared" si="1"/>
        <v>431690.52449999994</v>
      </c>
    </row>
    <row r="21" spans="2:7" x14ac:dyDescent="0.25">
      <c r="B21" s="17">
        <v>406000</v>
      </c>
      <c r="C21" s="25" t="s">
        <v>18</v>
      </c>
      <c r="D21" s="69">
        <v>679232.74</v>
      </c>
      <c r="E21" s="70">
        <v>17800.05</v>
      </c>
      <c r="F21" s="38">
        <f t="shared" si="0"/>
        <v>697032.79</v>
      </c>
      <c r="G21" s="38">
        <f t="shared" si="1"/>
        <v>104554.9185</v>
      </c>
    </row>
    <row r="22" spans="2:7" x14ac:dyDescent="0.25">
      <c r="B22" s="17">
        <v>407000</v>
      </c>
      <c r="C22" s="25" t="s">
        <v>19</v>
      </c>
      <c r="D22" s="69">
        <v>320342.83</v>
      </c>
      <c r="E22" s="70">
        <v>12046.17</v>
      </c>
      <c r="F22" s="38">
        <f t="shared" si="0"/>
        <v>332389</v>
      </c>
      <c r="G22" s="38">
        <f t="shared" si="1"/>
        <v>49858.35</v>
      </c>
    </row>
    <row r="23" spans="2:7" x14ac:dyDescent="0.25">
      <c r="B23" s="17">
        <v>440000</v>
      </c>
      <c r="C23" s="25" t="s">
        <v>20</v>
      </c>
      <c r="D23" s="69">
        <v>116031</v>
      </c>
      <c r="E23" s="70">
        <v>3403.39</v>
      </c>
      <c r="F23" s="38">
        <f t="shared" si="0"/>
        <v>119434.39</v>
      </c>
      <c r="G23" s="38">
        <f t="shared" si="1"/>
        <v>17915.158499999998</v>
      </c>
    </row>
    <row r="24" spans="2:7" x14ac:dyDescent="0.25">
      <c r="B24" s="17">
        <v>442000</v>
      </c>
      <c r="C24" s="25" t="s">
        <v>21</v>
      </c>
      <c r="D24" s="69">
        <v>81881.69</v>
      </c>
      <c r="E24" s="70">
        <v>1880.19</v>
      </c>
      <c r="F24" s="38">
        <f t="shared" si="0"/>
        <v>83761.88</v>
      </c>
      <c r="G24" s="38">
        <f t="shared" si="1"/>
        <v>12564.282000000001</v>
      </c>
    </row>
    <row r="25" spans="2:7" x14ac:dyDescent="0.25">
      <c r="B25" s="17">
        <v>444000</v>
      </c>
      <c r="C25" s="25" t="s">
        <v>277</v>
      </c>
      <c r="D25" s="69">
        <v>91818.19</v>
      </c>
      <c r="E25" s="70">
        <v>2015.69</v>
      </c>
      <c r="F25" s="38">
        <f t="shared" si="0"/>
        <v>93833.88</v>
      </c>
      <c r="G25" s="38">
        <f t="shared" si="1"/>
        <v>14075.082</v>
      </c>
    </row>
    <row r="26" spans="2:7" x14ac:dyDescent="0.25">
      <c r="B26" s="17">
        <v>501000</v>
      </c>
      <c r="C26" s="25" t="s">
        <v>22</v>
      </c>
      <c r="D26" s="69">
        <v>119908.39</v>
      </c>
      <c r="E26" s="70">
        <v>5412.63</v>
      </c>
      <c r="F26" s="38">
        <f t="shared" si="0"/>
        <v>125321.02</v>
      </c>
      <c r="G26" s="38">
        <f t="shared" si="1"/>
        <v>18798.152999999998</v>
      </c>
    </row>
    <row r="27" spans="2:7" x14ac:dyDescent="0.25">
      <c r="B27" s="17">
        <v>502000</v>
      </c>
      <c r="C27" s="25" t="s">
        <v>23</v>
      </c>
      <c r="D27" s="69">
        <v>193679.83</v>
      </c>
      <c r="E27" s="70">
        <v>4711.88</v>
      </c>
      <c r="F27" s="38">
        <f t="shared" si="0"/>
        <v>198391.71</v>
      </c>
      <c r="G27" s="38">
        <f t="shared" si="1"/>
        <v>29758.756499999996</v>
      </c>
    </row>
    <row r="28" spans="2:7" x14ac:dyDescent="0.25">
      <c r="B28" s="17">
        <v>503000</v>
      </c>
      <c r="C28" s="25" t="s">
        <v>24</v>
      </c>
      <c r="D28" s="69">
        <v>525633.77</v>
      </c>
      <c r="E28" s="70">
        <v>37150.57</v>
      </c>
      <c r="F28" s="38">
        <f t="shared" si="0"/>
        <v>562784.34</v>
      </c>
      <c r="G28" s="38">
        <f t="shared" si="1"/>
        <v>84417.650999999998</v>
      </c>
    </row>
    <row r="29" spans="2:7" x14ac:dyDescent="0.25">
      <c r="B29" s="17">
        <v>504000</v>
      </c>
      <c r="C29" s="25" t="s">
        <v>25</v>
      </c>
      <c r="D29" s="69">
        <v>98270.95</v>
      </c>
      <c r="E29" s="70">
        <v>8644.98</v>
      </c>
      <c r="F29" s="38">
        <f t="shared" si="0"/>
        <v>106915.93</v>
      </c>
      <c r="G29" s="38">
        <f t="shared" si="1"/>
        <v>16037.389499999997</v>
      </c>
    </row>
    <row r="30" spans="2:7" x14ac:dyDescent="0.25">
      <c r="B30" s="17">
        <v>505000</v>
      </c>
      <c r="C30" s="25" t="s">
        <v>26</v>
      </c>
      <c r="D30" s="69">
        <v>177291.15</v>
      </c>
      <c r="E30" s="70">
        <v>6442.18</v>
      </c>
      <c r="F30" s="38">
        <f t="shared" si="0"/>
        <v>183733.33</v>
      </c>
      <c r="G30" s="38">
        <f t="shared" si="1"/>
        <v>27559.999499999998</v>
      </c>
    </row>
    <row r="31" spans="2:7" x14ac:dyDescent="0.25">
      <c r="B31" s="17">
        <v>506000</v>
      </c>
      <c r="C31" s="25" t="s">
        <v>27</v>
      </c>
      <c r="D31" s="69">
        <v>89354.64</v>
      </c>
      <c r="E31" s="70">
        <v>2798.21</v>
      </c>
      <c r="F31" s="38">
        <f t="shared" si="0"/>
        <v>92152.85</v>
      </c>
      <c r="G31" s="38">
        <f t="shared" si="1"/>
        <v>13822.9275</v>
      </c>
    </row>
    <row r="32" spans="2:7" x14ac:dyDescent="0.25">
      <c r="B32" s="17">
        <v>601000</v>
      </c>
      <c r="C32" s="25" t="s">
        <v>28</v>
      </c>
      <c r="D32" s="69">
        <v>94293.38</v>
      </c>
      <c r="E32" s="70">
        <v>6945.3</v>
      </c>
      <c r="F32" s="38">
        <f t="shared" si="0"/>
        <v>101238.68000000001</v>
      </c>
      <c r="G32" s="38">
        <f t="shared" si="1"/>
        <v>15185.802</v>
      </c>
    </row>
    <row r="33" spans="2:7" x14ac:dyDescent="0.25">
      <c r="B33" s="17">
        <v>602000</v>
      </c>
      <c r="C33" s="25" t="s">
        <v>29</v>
      </c>
      <c r="D33" s="69">
        <v>341335.31</v>
      </c>
      <c r="E33" s="70">
        <v>32749.919999999998</v>
      </c>
      <c r="F33" s="38">
        <f t="shared" si="0"/>
        <v>374085.23</v>
      </c>
      <c r="G33" s="38">
        <f t="shared" si="1"/>
        <v>56112.784499999994</v>
      </c>
    </row>
    <row r="34" spans="2:7" x14ac:dyDescent="0.25">
      <c r="B34" s="17">
        <v>701000</v>
      </c>
      <c r="C34" s="25" t="s">
        <v>30</v>
      </c>
      <c r="D34" s="69">
        <v>146181.46</v>
      </c>
      <c r="E34" s="70">
        <v>13027.51</v>
      </c>
      <c r="F34" s="38">
        <f t="shared" si="0"/>
        <v>159208.97</v>
      </c>
      <c r="G34" s="38">
        <f t="shared" si="1"/>
        <v>23881.345499999999</v>
      </c>
    </row>
    <row r="35" spans="2:7" x14ac:dyDescent="0.25">
      <c r="B35" s="17">
        <v>801000</v>
      </c>
      <c r="C35" s="25" t="s">
        <v>31</v>
      </c>
      <c r="D35" s="69">
        <v>384411.4</v>
      </c>
      <c r="E35" s="70">
        <v>21799.88</v>
      </c>
      <c r="F35" s="38">
        <f t="shared" si="0"/>
        <v>406211.28</v>
      </c>
      <c r="G35" s="38">
        <f t="shared" si="1"/>
        <v>60931.692000000003</v>
      </c>
    </row>
    <row r="36" spans="2:7" x14ac:dyDescent="0.25">
      <c r="B36" s="17">
        <v>802000</v>
      </c>
      <c r="C36" s="25" t="s">
        <v>32</v>
      </c>
      <c r="D36" s="69">
        <v>151657.01</v>
      </c>
      <c r="E36" s="70">
        <v>8209.2099999999991</v>
      </c>
      <c r="F36" s="38">
        <f t="shared" si="0"/>
        <v>159866.22</v>
      </c>
      <c r="G36" s="38">
        <f t="shared" si="1"/>
        <v>23979.933000000001</v>
      </c>
    </row>
    <row r="37" spans="2:7" x14ac:dyDescent="0.25">
      <c r="B37" s="17">
        <v>803000</v>
      </c>
      <c r="C37" s="25" t="s">
        <v>33</v>
      </c>
      <c r="D37" s="69">
        <v>259848.83</v>
      </c>
      <c r="E37" s="70">
        <v>13857.85</v>
      </c>
      <c r="F37" s="38">
        <f t="shared" si="0"/>
        <v>273706.68</v>
      </c>
      <c r="G37" s="38">
        <f t="shared" si="1"/>
        <v>41056.002</v>
      </c>
    </row>
    <row r="38" spans="2:7" x14ac:dyDescent="0.25">
      <c r="B38" s="17">
        <v>901000</v>
      </c>
      <c r="C38" s="25" t="s">
        <v>34</v>
      </c>
      <c r="D38" s="69">
        <v>111912.09</v>
      </c>
      <c r="E38" s="70">
        <v>5718.46</v>
      </c>
      <c r="F38" s="38">
        <f t="shared" si="0"/>
        <v>117630.55</v>
      </c>
      <c r="G38" s="38">
        <f t="shared" si="1"/>
        <v>17644.5825</v>
      </c>
    </row>
    <row r="39" spans="2:7" x14ac:dyDescent="0.25">
      <c r="B39" s="17">
        <v>903000</v>
      </c>
      <c r="C39" s="25" t="s">
        <v>35</v>
      </c>
      <c r="D39" s="69">
        <v>287752.67</v>
      </c>
      <c r="E39" s="70">
        <v>37199.46</v>
      </c>
      <c r="F39" s="38">
        <f t="shared" si="0"/>
        <v>324952.13</v>
      </c>
      <c r="G39" s="38">
        <f t="shared" si="1"/>
        <v>48742.819499999998</v>
      </c>
    </row>
    <row r="40" spans="2:7" x14ac:dyDescent="0.25">
      <c r="B40" s="17">
        <v>1002000</v>
      </c>
      <c r="C40" s="25" t="s">
        <v>36</v>
      </c>
      <c r="D40" s="69">
        <v>426756.52</v>
      </c>
      <c r="E40" s="70">
        <v>28738.68</v>
      </c>
      <c r="F40" s="38">
        <f t="shared" si="0"/>
        <v>455495.2</v>
      </c>
      <c r="G40" s="38">
        <f t="shared" si="1"/>
        <v>68324.28</v>
      </c>
    </row>
    <row r="41" spans="2:7" x14ac:dyDescent="0.25">
      <c r="B41" s="17">
        <v>1003000</v>
      </c>
      <c r="C41" s="25" t="s">
        <v>37</v>
      </c>
      <c r="D41" s="69">
        <v>178851.58</v>
      </c>
      <c r="E41" s="70">
        <v>7797.41</v>
      </c>
      <c r="F41" s="38">
        <f t="shared" si="0"/>
        <v>186648.99</v>
      </c>
      <c r="G41" s="38">
        <f t="shared" si="1"/>
        <v>27997.348499999996</v>
      </c>
    </row>
    <row r="42" spans="2:7" x14ac:dyDescent="0.25">
      <c r="B42" s="17">
        <v>1101000</v>
      </c>
      <c r="C42" s="25" t="s">
        <v>38</v>
      </c>
      <c r="D42" s="69">
        <v>259546.96</v>
      </c>
      <c r="E42" s="70">
        <v>28459.02</v>
      </c>
      <c r="F42" s="38">
        <f t="shared" si="0"/>
        <v>288005.98</v>
      </c>
      <c r="G42" s="38">
        <f t="shared" si="1"/>
        <v>43200.896999999997</v>
      </c>
    </row>
    <row r="43" spans="2:7" x14ac:dyDescent="0.25">
      <c r="B43" s="17">
        <v>1104000</v>
      </c>
      <c r="C43" s="25" t="s">
        <v>39</v>
      </c>
      <c r="D43" s="69">
        <v>190899.77</v>
      </c>
      <c r="E43" s="70">
        <v>12231.81</v>
      </c>
      <c r="F43" s="38">
        <f t="shared" si="0"/>
        <v>203131.58</v>
      </c>
      <c r="G43" s="38">
        <f t="shared" si="1"/>
        <v>30469.736999999997</v>
      </c>
    </row>
    <row r="44" spans="2:7" x14ac:dyDescent="0.25">
      <c r="B44" s="17">
        <v>1106000</v>
      </c>
      <c r="C44" s="25" t="s">
        <v>40</v>
      </c>
      <c r="D44" s="69">
        <v>158642.03</v>
      </c>
      <c r="E44" s="70">
        <v>6331.72</v>
      </c>
      <c r="F44" s="38">
        <f t="shared" si="0"/>
        <v>164973.75</v>
      </c>
      <c r="G44" s="38">
        <f t="shared" si="1"/>
        <v>24746.0625</v>
      </c>
    </row>
    <row r="45" spans="2:7" x14ac:dyDescent="0.25">
      <c r="B45" s="17">
        <v>1201000</v>
      </c>
      <c r="C45" s="25" t="s">
        <v>41</v>
      </c>
      <c r="D45" s="69">
        <v>109206.13</v>
      </c>
      <c r="E45" s="70">
        <v>6399.39</v>
      </c>
      <c r="F45" s="38">
        <f t="shared" si="0"/>
        <v>115605.52</v>
      </c>
      <c r="G45" s="38">
        <f t="shared" si="1"/>
        <v>17340.828000000001</v>
      </c>
    </row>
    <row r="46" spans="2:7" x14ac:dyDescent="0.25">
      <c r="B46" s="17">
        <v>1202000</v>
      </c>
      <c r="C46" s="25" t="s">
        <v>42</v>
      </c>
      <c r="D46" s="69">
        <v>346147.06</v>
      </c>
      <c r="E46" s="70">
        <v>15666.47</v>
      </c>
      <c r="F46" s="38">
        <f t="shared" si="0"/>
        <v>361813.52999999997</v>
      </c>
      <c r="G46" s="38">
        <f t="shared" si="1"/>
        <v>54272.029499999997</v>
      </c>
    </row>
    <row r="47" spans="2:7" x14ac:dyDescent="0.25">
      <c r="B47" s="17">
        <v>1203000</v>
      </c>
      <c r="C47" s="25" t="s">
        <v>43</v>
      </c>
      <c r="D47" s="69">
        <v>128240.26</v>
      </c>
      <c r="E47" s="70">
        <v>6326.44</v>
      </c>
      <c r="F47" s="38">
        <f t="shared" si="0"/>
        <v>134566.69999999998</v>
      </c>
      <c r="G47" s="38">
        <f t="shared" si="1"/>
        <v>20185.004999999997</v>
      </c>
    </row>
    <row r="48" spans="2:7" x14ac:dyDescent="0.25">
      <c r="B48" s="17">
        <v>1204000</v>
      </c>
      <c r="C48" s="25" t="s">
        <v>44</v>
      </c>
      <c r="D48" s="69">
        <v>99594.69</v>
      </c>
      <c r="E48" s="70">
        <v>1942.28</v>
      </c>
      <c r="F48" s="38">
        <f t="shared" si="0"/>
        <v>101536.97</v>
      </c>
      <c r="G48" s="38">
        <f t="shared" si="1"/>
        <v>15230.5455</v>
      </c>
    </row>
    <row r="49" spans="2:7" x14ac:dyDescent="0.25">
      <c r="B49" s="17">
        <v>1304000</v>
      </c>
      <c r="C49" s="25" t="s">
        <v>45</v>
      </c>
      <c r="D49" s="69">
        <v>97828.55</v>
      </c>
      <c r="E49" s="70">
        <v>4330.45</v>
      </c>
      <c r="F49" s="38">
        <f t="shared" si="0"/>
        <v>102159</v>
      </c>
      <c r="G49" s="38">
        <f t="shared" si="1"/>
        <v>15323.849999999999</v>
      </c>
    </row>
    <row r="50" spans="2:7" x14ac:dyDescent="0.25">
      <c r="B50" s="17">
        <v>1305000</v>
      </c>
      <c r="C50" s="25" t="s">
        <v>46</v>
      </c>
      <c r="D50" s="69">
        <v>207703.23</v>
      </c>
      <c r="E50" s="70">
        <v>16772.28</v>
      </c>
      <c r="F50" s="38">
        <f t="shared" si="0"/>
        <v>224475.51</v>
      </c>
      <c r="G50" s="38">
        <f t="shared" si="1"/>
        <v>33671.326500000003</v>
      </c>
    </row>
    <row r="51" spans="2:7" x14ac:dyDescent="0.25">
      <c r="B51" s="17">
        <v>1402000</v>
      </c>
      <c r="C51" s="25" t="s">
        <v>47</v>
      </c>
      <c r="D51" s="69">
        <v>641249.85</v>
      </c>
      <c r="E51" s="70">
        <v>58588.56</v>
      </c>
      <c r="F51" s="38">
        <f t="shared" si="0"/>
        <v>699838.40999999992</v>
      </c>
      <c r="G51" s="38">
        <f t="shared" si="1"/>
        <v>104975.76149999998</v>
      </c>
    </row>
    <row r="52" spans="2:7" x14ac:dyDescent="0.25">
      <c r="B52" s="17">
        <v>1408000</v>
      </c>
      <c r="C52" s="25" t="s">
        <v>48</v>
      </c>
      <c r="D52" s="69">
        <v>207804.22</v>
      </c>
      <c r="E52" s="70">
        <v>21601.19</v>
      </c>
      <c r="F52" s="38">
        <f t="shared" si="0"/>
        <v>229405.41</v>
      </c>
      <c r="G52" s="38">
        <f t="shared" si="1"/>
        <v>34410.811499999996</v>
      </c>
    </row>
    <row r="53" spans="2:7" x14ac:dyDescent="0.25">
      <c r="B53" s="17">
        <v>1503000</v>
      </c>
      <c r="C53" s="25" t="s">
        <v>49</v>
      </c>
      <c r="D53" s="69">
        <v>89813.03</v>
      </c>
      <c r="E53" s="70">
        <v>2331.98</v>
      </c>
      <c r="F53" s="38">
        <f t="shared" si="0"/>
        <v>92145.01</v>
      </c>
      <c r="G53" s="38">
        <f t="shared" si="1"/>
        <v>13821.751499999998</v>
      </c>
    </row>
    <row r="54" spans="2:7" x14ac:dyDescent="0.25">
      <c r="B54" s="17">
        <v>1505000</v>
      </c>
      <c r="C54" s="25" t="s">
        <v>50</v>
      </c>
      <c r="D54" s="69">
        <v>94395.23</v>
      </c>
      <c r="E54" s="70">
        <v>3488.62</v>
      </c>
      <c r="F54" s="38">
        <f t="shared" si="0"/>
        <v>97883.849999999991</v>
      </c>
      <c r="G54" s="38">
        <f t="shared" si="1"/>
        <v>14682.577499999998</v>
      </c>
    </row>
    <row r="55" spans="2:7" x14ac:dyDescent="0.25">
      <c r="B55" s="17">
        <v>1507000</v>
      </c>
      <c r="C55" s="25" t="s">
        <v>51</v>
      </c>
      <c r="D55" s="69">
        <v>554550.18999999994</v>
      </c>
      <c r="E55" s="70">
        <v>35584.36</v>
      </c>
      <c r="F55" s="38">
        <f t="shared" si="0"/>
        <v>590134.54999999993</v>
      </c>
      <c r="G55" s="38">
        <f t="shared" si="1"/>
        <v>88520.182499999981</v>
      </c>
    </row>
    <row r="56" spans="2:7" x14ac:dyDescent="0.25">
      <c r="B56" s="17">
        <v>1601000</v>
      </c>
      <c r="C56" s="25" t="s">
        <v>52</v>
      </c>
      <c r="D56" s="69">
        <v>120720.94</v>
      </c>
      <c r="E56" s="70">
        <v>7360.4</v>
      </c>
      <c r="F56" s="38">
        <f t="shared" si="0"/>
        <v>128081.34</v>
      </c>
      <c r="G56" s="38">
        <f t="shared" si="1"/>
        <v>19212.200999999997</v>
      </c>
    </row>
    <row r="57" spans="2:7" x14ac:dyDescent="0.25">
      <c r="B57" s="17">
        <v>1602000</v>
      </c>
      <c r="C57" s="25" t="s">
        <v>53</v>
      </c>
      <c r="D57" s="69">
        <v>357345.8</v>
      </c>
      <c r="E57" s="70">
        <v>12218.41</v>
      </c>
      <c r="F57" s="38">
        <f t="shared" si="0"/>
        <v>369564.20999999996</v>
      </c>
      <c r="G57" s="38">
        <f t="shared" si="1"/>
        <v>55434.631499999996</v>
      </c>
    </row>
    <row r="58" spans="2:7" x14ac:dyDescent="0.25">
      <c r="B58" s="17">
        <v>1603000</v>
      </c>
      <c r="C58" s="25" t="s">
        <v>54</v>
      </c>
      <c r="D58" s="69">
        <v>372154.3</v>
      </c>
      <c r="E58" s="70">
        <v>11555.67</v>
      </c>
      <c r="F58" s="38">
        <f t="shared" si="0"/>
        <v>383709.97</v>
      </c>
      <c r="G58" s="38">
        <f t="shared" si="1"/>
        <v>57556.495499999997</v>
      </c>
    </row>
    <row r="59" spans="2:7" x14ac:dyDescent="0.25">
      <c r="B59" s="17">
        <v>1605000</v>
      </c>
      <c r="C59" s="25" t="s">
        <v>55</v>
      </c>
      <c r="D59" s="69">
        <v>184713.46</v>
      </c>
      <c r="E59" s="70">
        <v>11877.01</v>
      </c>
      <c r="F59" s="38">
        <f t="shared" si="0"/>
        <v>196590.47</v>
      </c>
      <c r="G59" s="38">
        <f t="shared" si="1"/>
        <v>29488.570499999998</v>
      </c>
    </row>
    <row r="60" spans="2:7" x14ac:dyDescent="0.25">
      <c r="B60" s="17">
        <v>1608000</v>
      </c>
      <c r="C60" s="25" t="s">
        <v>56</v>
      </c>
      <c r="D60" s="69">
        <v>1160900.82</v>
      </c>
      <c r="E60" s="70">
        <v>46543.61</v>
      </c>
      <c r="F60" s="38">
        <f t="shared" si="0"/>
        <v>1207444.4300000002</v>
      </c>
      <c r="G60" s="38">
        <f t="shared" si="1"/>
        <v>181116.66450000001</v>
      </c>
    </row>
    <row r="61" spans="2:7" x14ac:dyDescent="0.25">
      <c r="B61" s="17">
        <v>1611000</v>
      </c>
      <c r="C61" s="25" t="s">
        <v>57</v>
      </c>
      <c r="D61" s="69">
        <v>626692.85</v>
      </c>
      <c r="E61" s="70">
        <v>20980.22</v>
      </c>
      <c r="F61" s="38">
        <f t="shared" si="0"/>
        <v>647673.06999999995</v>
      </c>
      <c r="G61" s="38">
        <f t="shared" si="1"/>
        <v>97150.960499999986</v>
      </c>
    </row>
    <row r="62" spans="2:7" x14ac:dyDescent="0.25">
      <c r="B62" s="17">
        <v>1612000</v>
      </c>
      <c r="C62" s="25" t="s">
        <v>58</v>
      </c>
      <c r="D62" s="69">
        <v>417108.38</v>
      </c>
      <c r="E62" s="70">
        <v>13254.11</v>
      </c>
      <c r="F62" s="38">
        <f t="shared" si="0"/>
        <v>430362.49</v>
      </c>
      <c r="G62" s="38">
        <f t="shared" si="1"/>
        <v>64554.373499999994</v>
      </c>
    </row>
    <row r="63" spans="2:7" x14ac:dyDescent="0.25">
      <c r="B63" s="17">
        <v>1613000</v>
      </c>
      <c r="C63" s="25" t="s">
        <v>59</v>
      </c>
      <c r="D63" s="69">
        <v>181372.11</v>
      </c>
      <c r="E63" s="70">
        <v>6893.5</v>
      </c>
      <c r="F63" s="38">
        <f t="shared" si="0"/>
        <v>188265.61</v>
      </c>
      <c r="G63" s="38">
        <f t="shared" si="1"/>
        <v>28239.841499999999</v>
      </c>
    </row>
    <row r="64" spans="2:7" x14ac:dyDescent="0.25">
      <c r="B64" s="17">
        <v>1701000</v>
      </c>
      <c r="C64" s="25" t="s">
        <v>60</v>
      </c>
      <c r="D64" s="69">
        <v>635869.38</v>
      </c>
      <c r="E64" s="70">
        <v>27201.57</v>
      </c>
      <c r="F64" s="38">
        <f t="shared" si="0"/>
        <v>663070.94999999995</v>
      </c>
      <c r="G64" s="38">
        <f t="shared" si="1"/>
        <v>99460.642499999987</v>
      </c>
    </row>
    <row r="65" spans="2:7" x14ac:dyDescent="0.25">
      <c r="B65" s="17">
        <v>1702000</v>
      </c>
      <c r="C65" s="25" t="s">
        <v>61</v>
      </c>
      <c r="D65" s="69">
        <v>183170.95</v>
      </c>
      <c r="E65" s="70">
        <v>8123.28</v>
      </c>
      <c r="F65" s="38">
        <f t="shared" si="0"/>
        <v>191294.23</v>
      </c>
      <c r="G65" s="38">
        <f t="shared" si="1"/>
        <v>28694.1345</v>
      </c>
    </row>
    <row r="66" spans="2:7" x14ac:dyDescent="0.25">
      <c r="B66" s="17">
        <v>1703000</v>
      </c>
      <c r="C66" s="25" t="s">
        <v>62</v>
      </c>
      <c r="D66" s="69">
        <v>163617.24</v>
      </c>
      <c r="E66" s="70">
        <v>3072.56</v>
      </c>
      <c r="F66" s="38">
        <f t="shared" si="0"/>
        <v>166689.79999999999</v>
      </c>
      <c r="G66" s="38">
        <f t="shared" si="1"/>
        <v>25003.469999999998</v>
      </c>
    </row>
    <row r="67" spans="2:7" x14ac:dyDescent="0.25">
      <c r="B67" s="17">
        <v>1704000</v>
      </c>
      <c r="C67" s="25" t="s">
        <v>63</v>
      </c>
      <c r="D67" s="69">
        <v>116605.58</v>
      </c>
      <c r="E67" s="70">
        <v>6771.08</v>
      </c>
      <c r="F67" s="38">
        <f t="shared" si="0"/>
        <v>123376.66</v>
      </c>
      <c r="G67" s="38">
        <f t="shared" si="1"/>
        <v>18506.499</v>
      </c>
    </row>
    <row r="68" spans="2:7" x14ac:dyDescent="0.25">
      <c r="B68" s="17">
        <v>1705000</v>
      </c>
      <c r="C68" s="25" t="s">
        <v>64</v>
      </c>
      <c r="D68" s="69">
        <v>1219126.5</v>
      </c>
      <c r="E68" s="70">
        <v>56659.43</v>
      </c>
      <c r="F68" s="38">
        <f t="shared" si="0"/>
        <v>1275785.93</v>
      </c>
      <c r="G68" s="38">
        <f t="shared" si="1"/>
        <v>191367.88949999999</v>
      </c>
    </row>
    <row r="69" spans="2:7" x14ac:dyDescent="0.25">
      <c r="B69" s="17">
        <v>1802000</v>
      </c>
      <c r="C69" s="25" t="s">
        <v>65</v>
      </c>
      <c r="D69" s="69">
        <v>151365.79999999999</v>
      </c>
      <c r="E69" s="70">
        <v>5856.6</v>
      </c>
      <c r="F69" s="38">
        <f t="shared" si="0"/>
        <v>157222.39999999999</v>
      </c>
      <c r="G69" s="38">
        <f t="shared" si="1"/>
        <v>23583.359999999997</v>
      </c>
    </row>
    <row r="70" spans="2:7" x14ac:dyDescent="0.25">
      <c r="B70" s="17">
        <v>1803000</v>
      </c>
      <c r="C70" s="25" t="s">
        <v>66</v>
      </c>
      <c r="D70" s="69">
        <v>1337087.97</v>
      </c>
      <c r="E70" s="70">
        <v>103870.56</v>
      </c>
      <c r="F70" s="38">
        <f t="shared" si="0"/>
        <v>1440958.53</v>
      </c>
      <c r="G70" s="38">
        <f t="shared" si="1"/>
        <v>216143.7795</v>
      </c>
    </row>
    <row r="71" spans="2:7" x14ac:dyDescent="0.25">
      <c r="B71" s="17">
        <v>1804000</v>
      </c>
      <c r="C71" s="25" t="s">
        <v>67</v>
      </c>
      <c r="D71" s="69">
        <v>837834.33</v>
      </c>
      <c r="E71" s="70">
        <v>39788.01</v>
      </c>
      <c r="F71" s="38">
        <f t="shared" si="0"/>
        <v>877622.34</v>
      </c>
      <c r="G71" s="38">
        <f t="shared" si="1"/>
        <v>131643.351</v>
      </c>
    </row>
    <row r="72" spans="2:7" x14ac:dyDescent="0.25">
      <c r="B72" s="17">
        <v>1901000</v>
      </c>
      <c r="C72" s="25" t="s">
        <v>68</v>
      </c>
      <c r="D72" s="69">
        <v>169941.59</v>
      </c>
      <c r="E72" s="70">
        <v>2958.39</v>
      </c>
      <c r="F72" s="38">
        <f t="shared" si="0"/>
        <v>172899.98</v>
      </c>
      <c r="G72" s="38">
        <f t="shared" si="1"/>
        <v>25934.996999999999</v>
      </c>
    </row>
    <row r="73" spans="2:7" x14ac:dyDescent="0.25">
      <c r="B73" s="17">
        <v>1905000</v>
      </c>
      <c r="C73" s="25" t="s">
        <v>69</v>
      </c>
      <c r="D73" s="69">
        <v>565877</v>
      </c>
      <c r="E73" s="70">
        <v>25228.07</v>
      </c>
      <c r="F73" s="38">
        <f t="shared" si="0"/>
        <v>591105.06999999995</v>
      </c>
      <c r="G73" s="38">
        <f t="shared" si="1"/>
        <v>88665.760499999989</v>
      </c>
    </row>
    <row r="74" spans="2:7" x14ac:dyDescent="0.25">
      <c r="B74" s="17">
        <v>2002000</v>
      </c>
      <c r="C74" s="25" t="s">
        <v>70</v>
      </c>
      <c r="D74" s="69">
        <v>240762.06</v>
      </c>
      <c r="E74" s="70">
        <v>17776.52</v>
      </c>
      <c r="F74" s="38">
        <f t="shared" ref="F74:F137" si="2">D74+E74</f>
        <v>258538.58</v>
      </c>
      <c r="G74" s="38">
        <f t="shared" ref="G74:G137" si="3">F74*15%</f>
        <v>38780.786999999997</v>
      </c>
    </row>
    <row r="75" spans="2:7" x14ac:dyDescent="0.25">
      <c r="B75" s="17">
        <v>2104000</v>
      </c>
      <c r="C75" s="25" t="s">
        <v>71</v>
      </c>
      <c r="D75" s="69">
        <v>373955.44</v>
      </c>
      <c r="E75" s="70">
        <v>49721.11</v>
      </c>
      <c r="F75" s="38">
        <f t="shared" si="2"/>
        <v>423676.55</v>
      </c>
      <c r="G75" s="38">
        <f t="shared" si="3"/>
        <v>63551.482499999998</v>
      </c>
    </row>
    <row r="76" spans="2:7" x14ac:dyDescent="0.25">
      <c r="B76" s="17">
        <v>2105000</v>
      </c>
      <c r="C76" s="25" t="s">
        <v>72</v>
      </c>
      <c r="D76" s="69">
        <v>302322.3</v>
      </c>
      <c r="E76" s="70">
        <v>23759.07</v>
      </c>
      <c r="F76" s="38">
        <f t="shared" si="2"/>
        <v>326081.37</v>
      </c>
      <c r="G76" s="38">
        <f t="shared" si="3"/>
        <v>48912.205499999996</v>
      </c>
    </row>
    <row r="77" spans="2:7" x14ac:dyDescent="0.25">
      <c r="B77" s="17">
        <v>2202000</v>
      </c>
      <c r="C77" s="25" t="s">
        <v>73</v>
      </c>
      <c r="D77" s="69">
        <v>227321.37</v>
      </c>
      <c r="E77" s="70">
        <v>34259.800000000003</v>
      </c>
      <c r="F77" s="38">
        <f t="shared" si="2"/>
        <v>261581.16999999998</v>
      </c>
      <c r="G77" s="38">
        <f t="shared" si="3"/>
        <v>39237.175499999998</v>
      </c>
    </row>
    <row r="78" spans="2:7" x14ac:dyDescent="0.25">
      <c r="B78" s="17">
        <v>2203000</v>
      </c>
      <c r="C78" s="25" t="s">
        <v>74</v>
      </c>
      <c r="D78" s="69">
        <v>400229.24</v>
      </c>
      <c r="E78" s="70">
        <v>76085.759999999995</v>
      </c>
      <c r="F78" s="38">
        <f t="shared" si="2"/>
        <v>476315</v>
      </c>
      <c r="G78" s="38">
        <f t="shared" si="3"/>
        <v>71447.25</v>
      </c>
    </row>
    <row r="79" spans="2:7" x14ac:dyDescent="0.25">
      <c r="B79" s="17">
        <v>2301000</v>
      </c>
      <c r="C79" s="25" t="s">
        <v>75</v>
      </c>
      <c r="D79" s="69">
        <v>1998312.97</v>
      </c>
      <c r="E79" s="70">
        <v>88794.46</v>
      </c>
      <c r="F79" s="38">
        <f t="shared" si="2"/>
        <v>2087107.43</v>
      </c>
      <c r="G79" s="38">
        <f t="shared" si="3"/>
        <v>313066.11449999997</v>
      </c>
    </row>
    <row r="80" spans="2:7" x14ac:dyDescent="0.25">
      <c r="B80" s="17">
        <v>2303000</v>
      </c>
      <c r="C80" s="25" t="s">
        <v>76</v>
      </c>
      <c r="D80" s="69">
        <v>636941.9</v>
      </c>
      <c r="E80" s="70">
        <v>30870.959999999999</v>
      </c>
      <c r="F80" s="38">
        <f t="shared" si="2"/>
        <v>667812.86</v>
      </c>
      <c r="G80" s="38">
        <f t="shared" si="3"/>
        <v>100171.92899999999</v>
      </c>
    </row>
    <row r="81" spans="2:7" x14ac:dyDescent="0.25">
      <c r="B81" s="17">
        <v>2304000</v>
      </c>
      <c r="C81" s="25" t="s">
        <v>77</v>
      </c>
      <c r="D81" s="69">
        <v>78613.05</v>
      </c>
      <c r="E81" s="70">
        <v>4498.59</v>
      </c>
      <c r="F81" s="38">
        <f t="shared" si="2"/>
        <v>83111.64</v>
      </c>
      <c r="G81" s="38">
        <f t="shared" si="3"/>
        <v>12466.745999999999</v>
      </c>
    </row>
    <row r="82" spans="2:7" x14ac:dyDescent="0.25">
      <c r="B82" s="17">
        <v>2305000</v>
      </c>
      <c r="C82" s="25" t="s">
        <v>78</v>
      </c>
      <c r="D82" s="69">
        <v>223001.69</v>
      </c>
      <c r="E82" s="70">
        <v>5941.43</v>
      </c>
      <c r="F82" s="38">
        <f t="shared" si="2"/>
        <v>228943.12</v>
      </c>
      <c r="G82" s="38">
        <f t="shared" si="3"/>
        <v>34341.468000000001</v>
      </c>
    </row>
    <row r="83" spans="2:7" x14ac:dyDescent="0.25">
      <c r="B83" s="17">
        <v>2306000</v>
      </c>
      <c r="C83" s="25" t="s">
        <v>79</v>
      </c>
      <c r="D83" s="69">
        <v>93820.25</v>
      </c>
      <c r="E83" s="70">
        <v>4281.1400000000003</v>
      </c>
      <c r="F83" s="38">
        <f t="shared" si="2"/>
        <v>98101.39</v>
      </c>
      <c r="G83" s="38">
        <f t="shared" si="3"/>
        <v>14715.208499999999</v>
      </c>
    </row>
    <row r="84" spans="2:7" x14ac:dyDescent="0.25">
      <c r="B84" s="17">
        <v>2307000</v>
      </c>
      <c r="C84" s="25" t="s">
        <v>80</v>
      </c>
      <c r="D84" s="69">
        <v>600965.12</v>
      </c>
      <c r="E84" s="70">
        <v>15500.37</v>
      </c>
      <c r="F84" s="38">
        <f t="shared" si="2"/>
        <v>616465.49</v>
      </c>
      <c r="G84" s="38">
        <f t="shared" si="3"/>
        <v>92469.823499999999</v>
      </c>
    </row>
    <row r="85" spans="2:7" x14ac:dyDescent="0.25">
      <c r="B85" s="17">
        <v>2402000</v>
      </c>
      <c r="C85" s="25" t="s">
        <v>81</v>
      </c>
      <c r="D85" s="69">
        <v>163205.01999999999</v>
      </c>
      <c r="E85" s="70">
        <v>11569.08</v>
      </c>
      <c r="F85" s="38">
        <f t="shared" si="2"/>
        <v>174774.09999999998</v>
      </c>
      <c r="G85" s="38">
        <f t="shared" si="3"/>
        <v>26216.114999999994</v>
      </c>
    </row>
    <row r="86" spans="2:7" x14ac:dyDescent="0.25">
      <c r="B86" s="17">
        <v>2403000</v>
      </c>
      <c r="C86" s="25" t="s">
        <v>82</v>
      </c>
      <c r="D86" s="69">
        <v>99583.15</v>
      </c>
      <c r="E86" s="70">
        <v>4760.62</v>
      </c>
      <c r="F86" s="38">
        <f t="shared" si="2"/>
        <v>104343.76999999999</v>
      </c>
      <c r="G86" s="38">
        <f t="shared" si="3"/>
        <v>15651.565499999997</v>
      </c>
    </row>
    <row r="87" spans="2:7" x14ac:dyDescent="0.25">
      <c r="B87" s="17">
        <v>2404000</v>
      </c>
      <c r="C87" s="25" t="s">
        <v>83</v>
      </c>
      <c r="D87" s="69">
        <v>375036.22</v>
      </c>
      <c r="E87" s="70">
        <v>19983.55</v>
      </c>
      <c r="F87" s="38">
        <f t="shared" si="2"/>
        <v>395019.76999999996</v>
      </c>
      <c r="G87" s="38">
        <f t="shared" si="3"/>
        <v>59252.965499999991</v>
      </c>
    </row>
    <row r="88" spans="2:7" x14ac:dyDescent="0.25">
      <c r="B88" s="17">
        <v>2501000</v>
      </c>
      <c r="C88" s="25" t="s">
        <v>84</v>
      </c>
      <c r="D88" s="69">
        <v>123766.14</v>
      </c>
      <c r="E88" s="70">
        <v>14464.04</v>
      </c>
      <c r="F88" s="38">
        <f t="shared" si="2"/>
        <v>138230.18</v>
      </c>
      <c r="G88" s="38">
        <f t="shared" si="3"/>
        <v>20734.526999999998</v>
      </c>
    </row>
    <row r="89" spans="2:7" x14ac:dyDescent="0.25">
      <c r="B89" s="17">
        <v>2502000</v>
      </c>
      <c r="C89" s="25" t="s">
        <v>85</v>
      </c>
      <c r="D89" s="69">
        <v>168288.4</v>
      </c>
      <c r="E89" s="70">
        <v>10843.6</v>
      </c>
      <c r="F89" s="38">
        <f t="shared" si="2"/>
        <v>179132</v>
      </c>
      <c r="G89" s="38">
        <f t="shared" si="3"/>
        <v>26869.8</v>
      </c>
    </row>
    <row r="90" spans="2:7" x14ac:dyDescent="0.25">
      <c r="B90" s="17">
        <v>2503000</v>
      </c>
      <c r="C90" s="25" t="s">
        <v>86</v>
      </c>
      <c r="D90" s="69">
        <v>87090.13</v>
      </c>
      <c r="E90" s="70">
        <v>6315.54</v>
      </c>
      <c r="F90" s="38">
        <f t="shared" si="2"/>
        <v>93405.67</v>
      </c>
      <c r="G90" s="38">
        <f t="shared" si="3"/>
        <v>14010.850499999999</v>
      </c>
    </row>
    <row r="91" spans="2:7" x14ac:dyDescent="0.25">
      <c r="B91" s="17">
        <v>2601000</v>
      </c>
      <c r="C91" s="25" t="s">
        <v>87</v>
      </c>
      <c r="D91" s="69">
        <v>128950.2</v>
      </c>
      <c r="E91" s="70">
        <v>5145.62</v>
      </c>
      <c r="F91" s="38">
        <f t="shared" si="2"/>
        <v>134095.82</v>
      </c>
      <c r="G91" s="38">
        <f t="shared" si="3"/>
        <v>20114.373</v>
      </c>
    </row>
    <row r="92" spans="2:7" x14ac:dyDescent="0.25">
      <c r="B92" s="17">
        <v>2602000</v>
      </c>
      <c r="C92" s="25" t="s">
        <v>88</v>
      </c>
      <c r="D92" s="69">
        <v>270391.90000000002</v>
      </c>
      <c r="E92" s="70">
        <v>10939.55</v>
      </c>
      <c r="F92" s="38">
        <f t="shared" si="2"/>
        <v>281331.45</v>
      </c>
      <c r="G92" s="38">
        <f t="shared" si="3"/>
        <v>42199.717499999999</v>
      </c>
    </row>
    <row r="93" spans="2:7" x14ac:dyDescent="0.25">
      <c r="B93" s="17">
        <v>2603000</v>
      </c>
      <c r="C93" s="25" t="s">
        <v>89</v>
      </c>
      <c r="D93" s="69">
        <v>854380.13</v>
      </c>
      <c r="E93" s="70">
        <v>27695.46</v>
      </c>
      <c r="F93" s="38">
        <f t="shared" si="2"/>
        <v>882075.59</v>
      </c>
      <c r="G93" s="38">
        <f t="shared" si="3"/>
        <v>132311.33849999998</v>
      </c>
    </row>
    <row r="94" spans="2:7" x14ac:dyDescent="0.25">
      <c r="B94" s="17">
        <v>2604000</v>
      </c>
      <c r="C94" s="25" t="s">
        <v>90</v>
      </c>
      <c r="D94" s="69">
        <v>158860.66</v>
      </c>
      <c r="E94" s="70">
        <v>3739.29</v>
      </c>
      <c r="F94" s="38">
        <f t="shared" si="2"/>
        <v>162599.95000000001</v>
      </c>
      <c r="G94" s="38">
        <f t="shared" si="3"/>
        <v>24389.9925</v>
      </c>
    </row>
    <row r="95" spans="2:7" x14ac:dyDescent="0.25">
      <c r="B95" s="17">
        <v>2605000</v>
      </c>
      <c r="C95" s="25" t="s">
        <v>91</v>
      </c>
      <c r="D95" s="69">
        <v>843890.47</v>
      </c>
      <c r="E95" s="70">
        <v>25318.01</v>
      </c>
      <c r="F95" s="38">
        <f t="shared" si="2"/>
        <v>869208.48</v>
      </c>
      <c r="G95" s="38">
        <f t="shared" si="3"/>
        <v>130381.272</v>
      </c>
    </row>
    <row r="96" spans="2:7" x14ac:dyDescent="0.25">
      <c r="B96" s="17">
        <v>2606000</v>
      </c>
      <c r="C96" s="25" t="s">
        <v>92</v>
      </c>
      <c r="D96" s="69">
        <v>607898.15</v>
      </c>
      <c r="E96" s="70">
        <v>26185.11</v>
      </c>
      <c r="F96" s="38">
        <f t="shared" si="2"/>
        <v>634083.26</v>
      </c>
      <c r="G96" s="38">
        <f t="shared" si="3"/>
        <v>95112.489000000001</v>
      </c>
    </row>
    <row r="97" spans="2:7" x14ac:dyDescent="0.25">
      <c r="B97" s="17">
        <v>2607000</v>
      </c>
      <c r="C97" s="25" t="s">
        <v>93</v>
      </c>
      <c r="D97" s="69">
        <v>139861.23000000001</v>
      </c>
      <c r="E97" s="70">
        <v>8399.1200000000008</v>
      </c>
      <c r="F97" s="38">
        <f t="shared" si="2"/>
        <v>148260.35</v>
      </c>
      <c r="G97" s="38">
        <f t="shared" si="3"/>
        <v>22239.052500000002</v>
      </c>
    </row>
    <row r="98" spans="2:7" x14ac:dyDescent="0.25">
      <c r="B98" s="17">
        <v>2703000</v>
      </c>
      <c r="C98" s="25" t="s">
        <v>94</v>
      </c>
      <c r="D98" s="69">
        <v>113207.51</v>
      </c>
      <c r="E98" s="70">
        <v>5026.53</v>
      </c>
      <c r="F98" s="38">
        <f t="shared" si="2"/>
        <v>118234.04</v>
      </c>
      <c r="G98" s="38">
        <f t="shared" si="3"/>
        <v>17735.106</v>
      </c>
    </row>
    <row r="99" spans="2:7" x14ac:dyDescent="0.25">
      <c r="B99" s="17">
        <v>2705000</v>
      </c>
      <c r="C99" s="25" t="s">
        <v>95</v>
      </c>
      <c r="D99" s="69">
        <v>818133.88</v>
      </c>
      <c r="E99" s="70">
        <v>26629.37</v>
      </c>
      <c r="F99" s="38">
        <f t="shared" si="2"/>
        <v>844763.25</v>
      </c>
      <c r="G99" s="38">
        <f t="shared" si="3"/>
        <v>126714.48749999999</v>
      </c>
    </row>
    <row r="100" spans="2:7" x14ac:dyDescent="0.25">
      <c r="B100" s="17">
        <v>2803000</v>
      </c>
      <c r="C100" s="25" t="s">
        <v>96</v>
      </c>
      <c r="D100" s="69">
        <v>151775.70000000001</v>
      </c>
      <c r="E100" s="70">
        <v>14119.56</v>
      </c>
      <c r="F100" s="38">
        <f t="shared" si="2"/>
        <v>165895.26</v>
      </c>
      <c r="G100" s="38">
        <f t="shared" si="3"/>
        <v>24884.289000000001</v>
      </c>
    </row>
    <row r="101" spans="2:7" x14ac:dyDescent="0.25">
      <c r="B101" s="17">
        <v>2807000</v>
      </c>
      <c r="C101" s="25" t="s">
        <v>97</v>
      </c>
      <c r="D101" s="69">
        <v>720409.34</v>
      </c>
      <c r="E101" s="70">
        <v>62625.55</v>
      </c>
      <c r="F101" s="38">
        <f t="shared" si="2"/>
        <v>783034.89</v>
      </c>
      <c r="G101" s="38">
        <f t="shared" si="3"/>
        <v>117455.2335</v>
      </c>
    </row>
    <row r="102" spans="2:7" x14ac:dyDescent="0.25">
      <c r="B102" s="17">
        <v>2808000</v>
      </c>
      <c r="C102" s="25" t="s">
        <v>98</v>
      </c>
      <c r="D102" s="69">
        <v>675936.08</v>
      </c>
      <c r="E102" s="70">
        <v>40883.93</v>
      </c>
      <c r="F102" s="38">
        <f t="shared" si="2"/>
        <v>716820.01</v>
      </c>
      <c r="G102" s="38">
        <f t="shared" si="3"/>
        <v>107523.0015</v>
      </c>
    </row>
    <row r="103" spans="2:7" x14ac:dyDescent="0.25">
      <c r="B103" s="17">
        <v>2901000</v>
      </c>
      <c r="C103" s="25" t="s">
        <v>99</v>
      </c>
      <c r="D103" s="69">
        <v>136884.28</v>
      </c>
      <c r="E103" s="70">
        <v>6007.3</v>
      </c>
      <c r="F103" s="38">
        <f t="shared" si="2"/>
        <v>142891.57999999999</v>
      </c>
      <c r="G103" s="38">
        <f t="shared" si="3"/>
        <v>21433.736999999997</v>
      </c>
    </row>
    <row r="104" spans="2:7" x14ac:dyDescent="0.25">
      <c r="B104" s="17">
        <v>2903000</v>
      </c>
      <c r="C104" s="25" t="s">
        <v>100</v>
      </c>
      <c r="D104" s="69">
        <v>533382.76</v>
      </c>
      <c r="E104" s="70">
        <v>37149.480000000003</v>
      </c>
      <c r="F104" s="38">
        <f t="shared" si="2"/>
        <v>570532.24</v>
      </c>
      <c r="G104" s="38">
        <f t="shared" si="3"/>
        <v>85579.835999999996</v>
      </c>
    </row>
    <row r="105" spans="2:7" x14ac:dyDescent="0.25">
      <c r="B105" s="17">
        <v>2906000</v>
      </c>
      <c r="C105" s="25" t="s">
        <v>101</v>
      </c>
      <c r="D105" s="69">
        <v>100525.46</v>
      </c>
      <c r="E105" s="70">
        <v>2091.7600000000002</v>
      </c>
      <c r="F105" s="38">
        <f t="shared" si="2"/>
        <v>102617.22</v>
      </c>
      <c r="G105" s="38">
        <f t="shared" si="3"/>
        <v>15392.582999999999</v>
      </c>
    </row>
    <row r="106" spans="2:7" x14ac:dyDescent="0.25">
      <c r="B106" s="17">
        <v>3001000</v>
      </c>
      <c r="C106" s="25" t="s">
        <v>102</v>
      </c>
      <c r="D106" s="69">
        <v>200108.04</v>
      </c>
      <c r="E106" s="70">
        <v>6195.88</v>
      </c>
      <c r="F106" s="38">
        <f t="shared" si="2"/>
        <v>206303.92</v>
      </c>
      <c r="G106" s="38">
        <f t="shared" si="3"/>
        <v>30945.588</v>
      </c>
    </row>
    <row r="107" spans="2:7" x14ac:dyDescent="0.25">
      <c r="B107" s="17">
        <v>3002000</v>
      </c>
      <c r="C107" s="25" t="s">
        <v>103</v>
      </c>
      <c r="D107" s="69">
        <v>225651.31</v>
      </c>
      <c r="E107" s="70">
        <v>11956.46</v>
      </c>
      <c r="F107" s="38">
        <f t="shared" si="2"/>
        <v>237607.77</v>
      </c>
      <c r="G107" s="38">
        <f t="shared" si="3"/>
        <v>35641.165499999996</v>
      </c>
    </row>
    <row r="108" spans="2:7" x14ac:dyDescent="0.25">
      <c r="B108" s="17">
        <v>3003000</v>
      </c>
      <c r="C108" s="25" t="s">
        <v>104</v>
      </c>
      <c r="D108" s="69">
        <v>150372.43</v>
      </c>
      <c r="E108" s="70">
        <v>8150.93</v>
      </c>
      <c r="F108" s="38">
        <f t="shared" si="2"/>
        <v>158523.35999999999</v>
      </c>
      <c r="G108" s="38">
        <f t="shared" si="3"/>
        <v>23778.503999999997</v>
      </c>
    </row>
    <row r="109" spans="2:7" x14ac:dyDescent="0.25">
      <c r="B109" s="17">
        <v>3004000</v>
      </c>
      <c r="C109" s="25" t="s">
        <v>105</v>
      </c>
      <c r="D109" s="69">
        <v>470573.38</v>
      </c>
      <c r="E109" s="70">
        <v>38005.26</v>
      </c>
      <c r="F109" s="38">
        <f t="shared" si="2"/>
        <v>508578.64</v>
      </c>
      <c r="G109" s="38">
        <f t="shared" si="3"/>
        <v>76286.796000000002</v>
      </c>
    </row>
    <row r="110" spans="2:7" x14ac:dyDescent="0.25">
      <c r="B110" s="17">
        <v>3005000</v>
      </c>
      <c r="C110" s="25" t="s">
        <v>106</v>
      </c>
      <c r="D110" s="69">
        <v>96972.83</v>
      </c>
      <c r="E110" s="70">
        <v>2549.36</v>
      </c>
      <c r="F110" s="38">
        <f t="shared" si="2"/>
        <v>99522.19</v>
      </c>
      <c r="G110" s="38">
        <f t="shared" si="3"/>
        <v>14928.3285</v>
      </c>
    </row>
    <row r="111" spans="2:7" x14ac:dyDescent="0.25">
      <c r="B111" s="17">
        <v>3102000</v>
      </c>
      <c r="C111" s="25" t="s">
        <v>107</v>
      </c>
      <c r="D111" s="69">
        <v>101642.75</v>
      </c>
      <c r="E111" s="70">
        <v>2134.7600000000002</v>
      </c>
      <c r="F111" s="38">
        <f t="shared" si="2"/>
        <v>103777.51</v>
      </c>
      <c r="G111" s="38">
        <f t="shared" si="3"/>
        <v>15566.626499999998</v>
      </c>
    </row>
    <row r="112" spans="2:7" x14ac:dyDescent="0.25">
      <c r="B112" s="17">
        <v>3104000</v>
      </c>
      <c r="C112" s="25" t="s">
        <v>108</v>
      </c>
      <c r="D112" s="69">
        <v>113569.71</v>
      </c>
      <c r="E112" s="70">
        <v>3007.82</v>
      </c>
      <c r="F112" s="38">
        <f t="shared" si="2"/>
        <v>116577.53000000001</v>
      </c>
      <c r="G112" s="38">
        <f t="shared" si="3"/>
        <v>17486.629500000003</v>
      </c>
    </row>
    <row r="113" spans="2:7" x14ac:dyDescent="0.25">
      <c r="B113" s="17">
        <v>3105000</v>
      </c>
      <c r="C113" s="25" t="s">
        <v>109</v>
      </c>
      <c r="D113" s="69">
        <v>377493.72</v>
      </c>
      <c r="E113" s="70">
        <v>18110.04</v>
      </c>
      <c r="F113" s="38">
        <f t="shared" si="2"/>
        <v>395603.75999999995</v>
      </c>
      <c r="G113" s="38">
        <f t="shared" si="3"/>
        <v>59340.563999999991</v>
      </c>
    </row>
    <row r="114" spans="2:7" x14ac:dyDescent="0.25">
      <c r="B114" s="17">
        <v>3201000</v>
      </c>
      <c r="C114" s="25" t="s">
        <v>110</v>
      </c>
      <c r="D114" s="69">
        <v>684695.64</v>
      </c>
      <c r="E114" s="70">
        <v>101571.11</v>
      </c>
      <c r="F114" s="38">
        <f t="shared" si="2"/>
        <v>786266.75</v>
      </c>
      <c r="G114" s="38">
        <f t="shared" si="3"/>
        <v>117940.0125</v>
      </c>
    </row>
    <row r="115" spans="2:7" x14ac:dyDescent="0.25">
      <c r="B115" s="17">
        <v>3209000</v>
      </c>
      <c r="C115" s="25" t="s">
        <v>111</v>
      </c>
      <c r="D115" s="69">
        <v>335225.37</v>
      </c>
      <c r="E115" s="70">
        <v>18619.07</v>
      </c>
      <c r="F115" s="38">
        <f t="shared" si="2"/>
        <v>353844.44</v>
      </c>
      <c r="G115" s="38">
        <f t="shared" si="3"/>
        <v>53076.665999999997</v>
      </c>
    </row>
    <row r="116" spans="2:7" x14ac:dyDescent="0.25">
      <c r="B116" s="17">
        <v>3211000</v>
      </c>
      <c r="C116" s="25" t="s">
        <v>112</v>
      </c>
      <c r="D116" s="69">
        <v>127972.48</v>
      </c>
      <c r="E116" s="70">
        <v>25521.48</v>
      </c>
      <c r="F116" s="38">
        <f t="shared" si="2"/>
        <v>153493.96</v>
      </c>
      <c r="G116" s="38">
        <f t="shared" si="3"/>
        <v>23024.093999999997</v>
      </c>
    </row>
    <row r="117" spans="2:7" x14ac:dyDescent="0.25">
      <c r="B117" s="17">
        <v>3212000</v>
      </c>
      <c r="C117" s="25" t="s">
        <v>113</v>
      </c>
      <c r="D117" s="69">
        <v>206486.77</v>
      </c>
      <c r="E117" s="70">
        <v>13881.06</v>
      </c>
      <c r="F117" s="38">
        <f t="shared" si="2"/>
        <v>220367.83</v>
      </c>
      <c r="G117" s="38">
        <f t="shared" si="3"/>
        <v>33055.174499999994</v>
      </c>
    </row>
    <row r="118" spans="2:7" x14ac:dyDescent="0.25">
      <c r="B118" s="17">
        <v>3301000</v>
      </c>
      <c r="C118" s="25" t="s">
        <v>114</v>
      </c>
      <c r="D118" s="69">
        <v>107513.18</v>
      </c>
      <c r="E118" s="70">
        <v>12086.42</v>
      </c>
      <c r="F118" s="38">
        <f t="shared" si="2"/>
        <v>119599.59999999999</v>
      </c>
      <c r="G118" s="38">
        <f t="shared" si="3"/>
        <v>17939.939999999999</v>
      </c>
    </row>
    <row r="119" spans="2:7" x14ac:dyDescent="0.25">
      <c r="B119" s="17">
        <v>3302000</v>
      </c>
      <c r="C119" s="25" t="s">
        <v>115</v>
      </c>
      <c r="D119" s="69">
        <v>185682.77</v>
      </c>
      <c r="E119" s="70">
        <v>21899.86</v>
      </c>
      <c r="F119" s="38">
        <f t="shared" si="2"/>
        <v>207582.63</v>
      </c>
      <c r="G119" s="38">
        <f t="shared" si="3"/>
        <v>31137.394499999999</v>
      </c>
    </row>
    <row r="120" spans="2:7" x14ac:dyDescent="0.25">
      <c r="B120" s="17">
        <v>3306000</v>
      </c>
      <c r="C120" s="25" t="s">
        <v>116</v>
      </c>
      <c r="D120" s="69">
        <v>116268.27</v>
      </c>
      <c r="E120" s="70">
        <v>15181.58</v>
      </c>
      <c r="F120" s="38">
        <f t="shared" si="2"/>
        <v>131449.85</v>
      </c>
      <c r="G120" s="38">
        <f t="shared" si="3"/>
        <v>19717.477500000001</v>
      </c>
    </row>
    <row r="121" spans="2:7" x14ac:dyDescent="0.25">
      <c r="B121" s="17">
        <v>3403000</v>
      </c>
      <c r="C121" s="25" t="s">
        <v>117</v>
      </c>
      <c r="D121" s="69">
        <v>332978.92</v>
      </c>
      <c r="E121" s="70">
        <v>32756.87</v>
      </c>
      <c r="F121" s="38">
        <f t="shared" si="2"/>
        <v>365735.79</v>
      </c>
      <c r="G121" s="38">
        <f t="shared" si="3"/>
        <v>54860.368499999997</v>
      </c>
    </row>
    <row r="122" spans="2:7" x14ac:dyDescent="0.25">
      <c r="B122" s="17">
        <v>3405000</v>
      </c>
      <c r="C122" s="25" t="s">
        <v>118</v>
      </c>
      <c r="D122" s="69">
        <v>182870.84</v>
      </c>
      <c r="E122" s="70">
        <v>8209.83</v>
      </c>
      <c r="F122" s="38">
        <f t="shared" si="2"/>
        <v>191080.66999999998</v>
      </c>
      <c r="G122" s="38">
        <f t="shared" si="3"/>
        <v>28662.100499999997</v>
      </c>
    </row>
    <row r="123" spans="2:7" x14ac:dyDescent="0.25">
      <c r="B123" s="17">
        <v>3502000</v>
      </c>
      <c r="C123" s="25" t="s">
        <v>119</v>
      </c>
      <c r="D123" s="69">
        <v>317188.71999999997</v>
      </c>
      <c r="E123" s="70">
        <v>18632.599999999999</v>
      </c>
      <c r="F123" s="38">
        <f t="shared" si="2"/>
        <v>335821.31999999995</v>
      </c>
      <c r="G123" s="38">
        <f t="shared" si="3"/>
        <v>50373.197999999989</v>
      </c>
    </row>
    <row r="124" spans="2:7" x14ac:dyDescent="0.25">
      <c r="B124" s="17">
        <v>3505000</v>
      </c>
      <c r="C124" s="25" t="s">
        <v>120</v>
      </c>
      <c r="D124" s="69">
        <v>1012387.61</v>
      </c>
      <c r="E124" s="70">
        <v>21641.040000000001</v>
      </c>
      <c r="F124" s="38">
        <f t="shared" si="2"/>
        <v>1034028.65</v>
      </c>
      <c r="G124" s="38">
        <f t="shared" si="3"/>
        <v>155104.29749999999</v>
      </c>
    </row>
    <row r="125" spans="2:7" x14ac:dyDescent="0.25">
      <c r="B125" s="17">
        <v>3509000</v>
      </c>
      <c r="C125" s="25" t="s">
        <v>121</v>
      </c>
      <c r="D125" s="69">
        <v>520865.43</v>
      </c>
      <c r="E125" s="70">
        <v>44219.51</v>
      </c>
      <c r="F125" s="38">
        <f t="shared" si="2"/>
        <v>565084.93999999994</v>
      </c>
      <c r="G125" s="38">
        <f t="shared" si="3"/>
        <v>84762.740999999995</v>
      </c>
    </row>
    <row r="126" spans="2:7" x14ac:dyDescent="0.25">
      <c r="B126" s="17">
        <v>3510000</v>
      </c>
      <c r="C126" s="25" t="s">
        <v>122</v>
      </c>
      <c r="D126" s="69">
        <v>545037.26</v>
      </c>
      <c r="E126" s="70">
        <v>19813.52</v>
      </c>
      <c r="F126" s="38">
        <f t="shared" si="2"/>
        <v>564850.78</v>
      </c>
      <c r="G126" s="38">
        <f t="shared" si="3"/>
        <v>84727.616999999998</v>
      </c>
    </row>
    <row r="127" spans="2:7" x14ac:dyDescent="0.25">
      <c r="B127" s="18">
        <v>3541000</v>
      </c>
      <c r="C127" s="26" t="s">
        <v>123</v>
      </c>
      <c r="D127" s="69">
        <v>80374.429999999993</v>
      </c>
      <c r="E127" s="70">
        <v>1273.69</v>
      </c>
      <c r="F127" s="38">
        <f t="shared" si="2"/>
        <v>81648.12</v>
      </c>
      <c r="G127" s="38">
        <f t="shared" si="3"/>
        <v>12247.217999999999</v>
      </c>
    </row>
    <row r="128" spans="2:7" x14ac:dyDescent="0.25">
      <c r="B128" s="18">
        <v>3542000</v>
      </c>
      <c r="C128" s="27" t="s">
        <v>124</v>
      </c>
      <c r="D128" s="69">
        <v>31125.41</v>
      </c>
      <c r="E128" s="70">
        <v>0</v>
      </c>
      <c r="F128" s="38">
        <f t="shared" si="2"/>
        <v>31125.41</v>
      </c>
      <c r="G128" s="38">
        <f t="shared" si="3"/>
        <v>4668.8114999999998</v>
      </c>
    </row>
    <row r="129" spans="2:7" x14ac:dyDescent="0.25">
      <c r="B129" s="18">
        <v>3599000</v>
      </c>
      <c r="C129" s="27" t="s">
        <v>285</v>
      </c>
      <c r="D129" s="69">
        <v>30939.02</v>
      </c>
      <c r="E129" s="59">
        <v>0</v>
      </c>
      <c r="F129" s="38">
        <f t="shared" si="2"/>
        <v>30939.02</v>
      </c>
      <c r="G129" s="38">
        <f t="shared" si="3"/>
        <v>4640.8530000000001</v>
      </c>
    </row>
    <row r="130" spans="2:7" x14ac:dyDescent="0.25">
      <c r="B130" s="17">
        <v>3601000</v>
      </c>
      <c r="C130" s="25" t="s">
        <v>125</v>
      </c>
      <c r="D130" s="69">
        <v>516687.38</v>
      </c>
      <c r="E130" s="70">
        <v>18072.009999999998</v>
      </c>
      <c r="F130" s="38">
        <f t="shared" si="2"/>
        <v>534759.39</v>
      </c>
      <c r="G130" s="38">
        <f t="shared" si="3"/>
        <v>80213.908500000005</v>
      </c>
    </row>
    <row r="131" spans="2:7" x14ac:dyDescent="0.25">
      <c r="B131" s="17">
        <v>3604000</v>
      </c>
      <c r="C131" s="25" t="s">
        <v>126</v>
      </c>
      <c r="D131" s="69">
        <v>237298.41</v>
      </c>
      <c r="E131" s="70">
        <v>8752.7000000000007</v>
      </c>
      <c r="F131" s="38">
        <f t="shared" si="2"/>
        <v>246051.11000000002</v>
      </c>
      <c r="G131" s="38">
        <f t="shared" si="3"/>
        <v>36907.666499999999</v>
      </c>
    </row>
    <row r="132" spans="2:7" x14ac:dyDescent="0.25">
      <c r="B132" s="17">
        <v>3606000</v>
      </c>
      <c r="C132" s="25" t="s">
        <v>127</v>
      </c>
      <c r="D132" s="69">
        <v>156407.94</v>
      </c>
      <c r="E132" s="70">
        <v>6517.59</v>
      </c>
      <c r="F132" s="38">
        <f t="shared" si="2"/>
        <v>162925.53</v>
      </c>
      <c r="G132" s="38">
        <f t="shared" si="3"/>
        <v>24438.8295</v>
      </c>
    </row>
    <row r="133" spans="2:7" x14ac:dyDescent="0.25">
      <c r="B133" s="17">
        <v>3704000</v>
      </c>
      <c r="C133" s="25" t="s">
        <v>128</v>
      </c>
      <c r="D133" s="69">
        <v>185730.03</v>
      </c>
      <c r="E133" s="70">
        <v>29440.07</v>
      </c>
      <c r="F133" s="38">
        <f t="shared" si="2"/>
        <v>215170.1</v>
      </c>
      <c r="G133" s="38">
        <f t="shared" si="3"/>
        <v>32275.514999999999</v>
      </c>
    </row>
    <row r="134" spans="2:7" x14ac:dyDescent="0.25">
      <c r="B134" s="17">
        <v>3804000</v>
      </c>
      <c r="C134" s="25" t="s">
        <v>129</v>
      </c>
      <c r="D134" s="69">
        <v>217422.43</v>
      </c>
      <c r="E134" s="70">
        <v>12134.62</v>
      </c>
      <c r="F134" s="38">
        <f t="shared" si="2"/>
        <v>229557.05</v>
      </c>
      <c r="G134" s="38">
        <f t="shared" si="3"/>
        <v>34433.557499999995</v>
      </c>
    </row>
    <row r="135" spans="2:7" x14ac:dyDescent="0.25">
      <c r="B135" s="17">
        <v>3806000</v>
      </c>
      <c r="C135" s="25" t="s">
        <v>130</v>
      </c>
      <c r="D135" s="69">
        <v>164844.37</v>
      </c>
      <c r="E135" s="70">
        <v>16542.52</v>
      </c>
      <c r="F135" s="38">
        <f t="shared" si="2"/>
        <v>181386.88999999998</v>
      </c>
      <c r="G135" s="38">
        <f t="shared" si="3"/>
        <v>27208.033499999998</v>
      </c>
    </row>
    <row r="136" spans="2:7" x14ac:dyDescent="0.25">
      <c r="B136" s="17">
        <v>3809000</v>
      </c>
      <c r="C136" s="25" t="s">
        <v>131</v>
      </c>
      <c r="D136" s="69">
        <v>107232.35</v>
      </c>
      <c r="E136" s="70">
        <v>10614.19</v>
      </c>
      <c r="F136" s="38">
        <f t="shared" si="2"/>
        <v>117846.54000000001</v>
      </c>
      <c r="G136" s="38">
        <f t="shared" si="3"/>
        <v>17676.981</v>
      </c>
    </row>
    <row r="137" spans="2:7" x14ac:dyDescent="0.25">
      <c r="B137" s="17">
        <v>3810000</v>
      </c>
      <c r="C137" s="25" t="s">
        <v>132</v>
      </c>
      <c r="D137" s="69">
        <v>242493.63</v>
      </c>
      <c r="E137" s="70">
        <v>22329.279999999999</v>
      </c>
      <c r="F137" s="38">
        <f t="shared" si="2"/>
        <v>264822.91000000003</v>
      </c>
      <c r="G137" s="38">
        <f t="shared" si="3"/>
        <v>39723.436500000003</v>
      </c>
    </row>
    <row r="138" spans="2:7" x14ac:dyDescent="0.25">
      <c r="B138" s="17">
        <v>3840000</v>
      </c>
      <c r="C138" s="25" t="s">
        <v>133</v>
      </c>
      <c r="D138" s="69">
        <v>12709.19</v>
      </c>
      <c r="E138" s="70">
        <v>1145.1199999999999</v>
      </c>
      <c r="F138" s="38">
        <f t="shared" ref="F138:F201" si="4">D138+E138</f>
        <v>13854.310000000001</v>
      </c>
      <c r="G138" s="38">
        <f t="shared" ref="G138:G201" si="5">F138*15%</f>
        <v>2078.1465000000003</v>
      </c>
    </row>
    <row r="139" spans="2:7" x14ac:dyDescent="0.25">
      <c r="B139" s="17">
        <v>3904000</v>
      </c>
      <c r="C139" s="25" t="s">
        <v>134</v>
      </c>
      <c r="D139" s="69">
        <v>237485.22</v>
      </c>
      <c r="E139" s="70">
        <v>19602.52</v>
      </c>
      <c r="F139" s="38">
        <f t="shared" si="4"/>
        <v>257087.74</v>
      </c>
      <c r="G139" s="38">
        <f t="shared" si="5"/>
        <v>38563.161</v>
      </c>
    </row>
    <row r="140" spans="2:7" x14ac:dyDescent="0.25">
      <c r="B140" s="17">
        <v>4003000</v>
      </c>
      <c r="C140" s="25" t="s">
        <v>135</v>
      </c>
      <c r="D140" s="69">
        <v>357037.13</v>
      </c>
      <c r="E140" s="70">
        <v>46218.6</v>
      </c>
      <c r="F140" s="38">
        <f t="shared" si="4"/>
        <v>403255.73</v>
      </c>
      <c r="G140" s="38">
        <f t="shared" si="5"/>
        <v>60488.359499999991</v>
      </c>
    </row>
    <row r="141" spans="2:7" x14ac:dyDescent="0.25">
      <c r="B141" s="17">
        <v>4101000</v>
      </c>
      <c r="C141" s="25" t="s">
        <v>136</v>
      </c>
      <c r="D141" s="69">
        <v>284117.03999999998</v>
      </c>
      <c r="E141" s="70">
        <v>20123.73</v>
      </c>
      <c r="F141" s="38">
        <f t="shared" si="4"/>
        <v>304240.76999999996</v>
      </c>
      <c r="G141" s="38">
        <f t="shared" si="5"/>
        <v>45636.115499999993</v>
      </c>
    </row>
    <row r="142" spans="2:7" x14ac:dyDescent="0.25">
      <c r="B142" s="17">
        <v>4102000</v>
      </c>
      <c r="C142" s="25" t="s">
        <v>137</v>
      </c>
      <c r="D142" s="69">
        <v>101387.03</v>
      </c>
      <c r="E142" s="70">
        <v>15115.08</v>
      </c>
      <c r="F142" s="38">
        <f t="shared" si="4"/>
        <v>116502.11</v>
      </c>
      <c r="G142" s="38">
        <f t="shared" si="5"/>
        <v>17475.316500000001</v>
      </c>
    </row>
    <row r="143" spans="2:7" x14ac:dyDescent="0.25">
      <c r="B143" s="17">
        <v>4201000</v>
      </c>
      <c r="C143" s="25" t="s">
        <v>138</v>
      </c>
      <c r="D143" s="69">
        <v>273869.78000000003</v>
      </c>
      <c r="E143" s="70">
        <v>13848.27</v>
      </c>
      <c r="F143" s="38">
        <f t="shared" si="4"/>
        <v>287718.05000000005</v>
      </c>
      <c r="G143" s="38">
        <f t="shared" si="5"/>
        <v>43157.707500000004</v>
      </c>
    </row>
    <row r="144" spans="2:7" x14ac:dyDescent="0.25">
      <c r="B144" s="17">
        <v>4202000</v>
      </c>
      <c r="C144" s="25" t="s">
        <v>139</v>
      </c>
      <c r="D144" s="69">
        <v>132982.25</v>
      </c>
      <c r="E144" s="70">
        <v>5040.0200000000004</v>
      </c>
      <c r="F144" s="38">
        <f t="shared" si="4"/>
        <v>138022.26999999999</v>
      </c>
      <c r="G144" s="38">
        <f t="shared" si="5"/>
        <v>20703.340499999998</v>
      </c>
    </row>
    <row r="145" spans="2:7" x14ac:dyDescent="0.25">
      <c r="B145" s="17">
        <v>4203000</v>
      </c>
      <c r="C145" s="25" t="s">
        <v>140</v>
      </c>
      <c r="D145" s="69">
        <v>229160.99</v>
      </c>
      <c r="E145" s="70">
        <v>14055.52</v>
      </c>
      <c r="F145" s="38">
        <f t="shared" si="4"/>
        <v>243216.50999999998</v>
      </c>
      <c r="G145" s="38">
        <f t="shared" si="5"/>
        <v>36482.476499999997</v>
      </c>
    </row>
    <row r="146" spans="2:7" x14ac:dyDescent="0.25">
      <c r="B146" s="17">
        <v>4204000</v>
      </c>
      <c r="C146" s="25" t="s">
        <v>141</v>
      </c>
      <c r="D146" s="69">
        <v>82765.38</v>
      </c>
      <c r="E146" s="70">
        <v>2841.82</v>
      </c>
      <c r="F146" s="38">
        <f t="shared" si="4"/>
        <v>85607.200000000012</v>
      </c>
      <c r="G146" s="38">
        <f t="shared" si="5"/>
        <v>12841.080000000002</v>
      </c>
    </row>
    <row r="147" spans="2:7" x14ac:dyDescent="0.25">
      <c r="B147" s="17">
        <v>4301000</v>
      </c>
      <c r="C147" s="25" t="s">
        <v>142</v>
      </c>
      <c r="D147" s="69">
        <v>393106.79</v>
      </c>
      <c r="E147" s="70">
        <v>24427.64</v>
      </c>
      <c r="F147" s="38">
        <f t="shared" si="4"/>
        <v>417534.43</v>
      </c>
      <c r="G147" s="38">
        <f t="shared" si="5"/>
        <v>62630.164499999999</v>
      </c>
    </row>
    <row r="148" spans="2:7" x14ac:dyDescent="0.25">
      <c r="B148" s="17">
        <v>4302000</v>
      </c>
      <c r="C148" s="25" t="s">
        <v>143</v>
      </c>
      <c r="D148" s="69">
        <v>204048.81</v>
      </c>
      <c r="E148" s="70">
        <v>15374.52</v>
      </c>
      <c r="F148" s="38">
        <f t="shared" si="4"/>
        <v>219423.33</v>
      </c>
      <c r="G148" s="38">
        <f t="shared" si="5"/>
        <v>32913.499499999998</v>
      </c>
    </row>
    <row r="149" spans="2:7" x14ac:dyDescent="0.25">
      <c r="B149" s="17">
        <v>4303000</v>
      </c>
      <c r="C149" s="25" t="s">
        <v>144</v>
      </c>
      <c r="D149" s="69">
        <v>147552.73000000001</v>
      </c>
      <c r="E149" s="70">
        <v>7629.56</v>
      </c>
      <c r="F149" s="38">
        <f t="shared" si="4"/>
        <v>155182.29</v>
      </c>
      <c r="G149" s="38">
        <f t="shared" si="5"/>
        <v>23277.343499999999</v>
      </c>
    </row>
    <row r="150" spans="2:7" x14ac:dyDescent="0.25">
      <c r="B150" s="17">
        <v>4304000</v>
      </c>
      <c r="C150" s="25" t="s">
        <v>145</v>
      </c>
      <c r="D150" s="69">
        <v>1776120.15</v>
      </c>
      <c r="E150" s="70">
        <v>79310</v>
      </c>
      <c r="F150" s="38">
        <f t="shared" si="4"/>
        <v>1855430.15</v>
      </c>
      <c r="G150" s="38">
        <f t="shared" si="5"/>
        <v>278314.52249999996</v>
      </c>
    </row>
    <row r="151" spans="2:7" x14ac:dyDescent="0.25">
      <c r="B151" s="17">
        <v>4401000</v>
      </c>
      <c r="C151" s="25" t="s">
        <v>146</v>
      </c>
      <c r="D151" s="69">
        <v>437817.67</v>
      </c>
      <c r="E151" s="70">
        <v>12817.63</v>
      </c>
      <c r="F151" s="38">
        <f t="shared" si="4"/>
        <v>450635.3</v>
      </c>
      <c r="G151" s="38">
        <f t="shared" si="5"/>
        <v>67595.294999999998</v>
      </c>
    </row>
    <row r="152" spans="2:7" x14ac:dyDescent="0.25">
      <c r="B152" s="17">
        <v>4501000</v>
      </c>
      <c r="C152" s="25" t="s">
        <v>147</v>
      </c>
      <c r="D152" s="69">
        <v>181161.81</v>
      </c>
      <c r="E152" s="70">
        <v>20704.82</v>
      </c>
      <c r="F152" s="38">
        <f t="shared" si="4"/>
        <v>201866.63</v>
      </c>
      <c r="G152" s="38">
        <f t="shared" si="5"/>
        <v>30279.994500000001</v>
      </c>
    </row>
    <row r="153" spans="2:7" x14ac:dyDescent="0.25">
      <c r="B153" s="17">
        <v>4502000</v>
      </c>
      <c r="C153" s="25" t="s">
        <v>148</v>
      </c>
      <c r="D153" s="69">
        <v>180787.41</v>
      </c>
      <c r="E153" s="70">
        <v>16975.72</v>
      </c>
      <c r="F153" s="38">
        <f t="shared" si="4"/>
        <v>197763.13</v>
      </c>
      <c r="G153" s="38">
        <f t="shared" si="5"/>
        <v>29664.469499999999</v>
      </c>
    </row>
    <row r="154" spans="2:7" x14ac:dyDescent="0.25">
      <c r="B154" s="17">
        <v>4602000</v>
      </c>
      <c r="C154" s="25" t="s">
        <v>149</v>
      </c>
      <c r="D154" s="69">
        <v>200121.2</v>
      </c>
      <c r="E154" s="70">
        <v>6539.43</v>
      </c>
      <c r="F154" s="38">
        <f t="shared" si="4"/>
        <v>206660.63</v>
      </c>
      <c r="G154" s="38">
        <f t="shared" si="5"/>
        <v>30999.094499999999</v>
      </c>
    </row>
    <row r="155" spans="2:7" x14ac:dyDescent="0.25">
      <c r="B155" s="17">
        <v>4603000</v>
      </c>
      <c r="C155" s="25" t="s">
        <v>150</v>
      </c>
      <c r="D155" s="69">
        <v>215410.75</v>
      </c>
      <c r="E155" s="70">
        <v>21845.25</v>
      </c>
      <c r="F155" s="38">
        <f t="shared" si="4"/>
        <v>237256</v>
      </c>
      <c r="G155" s="38">
        <f t="shared" si="5"/>
        <v>35588.400000000001</v>
      </c>
    </row>
    <row r="156" spans="2:7" x14ac:dyDescent="0.25">
      <c r="B156" s="17">
        <v>4605000</v>
      </c>
      <c r="C156" s="25" t="s">
        <v>151</v>
      </c>
      <c r="D156" s="69">
        <v>995291.32</v>
      </c>
      <c r="E156" s="70">
        <v>48610.81</v>
      </c>
      <c r="F156" s="38">
        <f t="shared" si="4"/>
        <v>1043902.1299999999</v>
      </c>
      <c r="G156" s="38">
        <f t="shared" si="5"/>
        <v>156585.31949999998</v>
      </c>
    </row>
    <row r="157" spans="2:7" x14ac:dyDescent="0.25">
      <c r="B157" s="17">
        <v>4701000</v>
      </c>
      <c r="C157" s="25" t="s">
        <v>152</v>
      </c>
      <c r="D157" s="69">
        <v>81096.38</v>
      </c>
      <c r="E157" s="70">
        <v>2236.29</v>
      </c>
      <c r="F157" s="38">
        <f t="shared" si="4"/>
        <v>83332.67</v>
      </c>
      <c r="G157" s="38">
        <f t="shared" si="5"/>
        <v>12499.9005</v>
      </c>
    </row>
    <row r="158" spans="2:7" x14ac:dyDescent="0.25">
      <c r="B158" s="17">
        <v>4702000</v>
      </c>
      <c r="C158" s="25" t="s">
        <v>153</v>
      </c>
      <c r="D158" s="69">
        <v>634758.66</v>
      </c>
      <c r="E158" s="70">
        <v>12873.3</v>
      </c>
      <c r="F158" s="38">
        <f t="shared" si="4"/>
        <v>647631.96000000008</v>
      </c>
      <c r="G158" s="38">
        <f t="shared" si="5"/>
        <v>97144.794000000009</v>
      </c>
    </row>
    <row r="159" spans="2:7" x14ac:dyDescent="0.25">
      <c r="B159" s="17">
        <v>4706000</v>
      </c>
      <c r="C159" s="25" t="s">
        <v>154</v>
      </c>
      <c r="D159" s="69">
        <v>314775.27</v>
      </c>
      <c r="E159" s="70">
        <v>26107.29</v>
      </c>
      <c r="F159" s="38">
        <f t="shared" si="4"/>
        <v>340882.56</v>
      </c>
      <c r="G159" s="38">
        <f t="shared" si="5"/>
        <v>51132.383999999998</v>
      </c>
    </row>
    <row r="160" spans="2:7" x14ac:dyDescent="0.25">
      <c r="B160" s="17">
        <v>4708000</v>
      </c>
      <c r="C160" s="25" t="s">
        <v>155</v>
      </c>
      <c r="D160" s="69">
        <v>283198.15999999997</v>
      </c>
      <c r="E160" s="70">
        <v>38121.54</v>
      </c>
      <c r="F160" s="38">
        <f t="shared" si="4"/>
        <v>321319.69999999995</v>
      </c>
      <c r="G160" s="38">
        <f t="shared" si="5"/>
        <v>48197.954999999994</v>
      </c>
    </row>
    <row r="161" spans="2:7" x14ac:dyDescent="0.25">
      <c r="B161" s="17">
        <v>4712000</v>
      </c>
      <c r="C161" s="25" t="s">
        <v>156</v>
      </c>
      <c r="D161" s="69">
        <v>240600.22</v>
      </c>
      <c r="E161" s="70">
        <v>21917.200000000001</v>
      </c>
      <c r="F161" s="38">
        <f t="shared" si="4"/>
        <v>262517.42</v>
      </c>
      <c r="G161" s="38">
        <f t="shared" si="5"/>
        <v>39377.612999999998</v>
      </c>
    </row>
    <row r="162" spans="2:7" x14ac:dyDescent="0.25">
      <c r="B162" s="17">
        <v>4713000</v>
      </c>
      <c r="C162" s="25" t="s">
        <v>157</v>
      </c>
      <c r="D162" s="69">
        <v>321372.75</v>
      </c>
      <c r="E162" s="70">
        <v>6018.51</v>
      </c>
      <c r="F162" s="38">
        <f t="shared" si="4"/>
        <v>327391.26</v>
      </c>
      <c r="G162" s="38">
        <f t="shared" si="5"/>
        <v>49108.688999999998</v>
      </c>
    </row>
    <row r="163" spans="2:7" x14ac:dyDescent="0.25">
      <c r="B163" s="17">
        <v>4801000</v>
      </c>
      <c r="C163" s="25" t="s">
        <v>158</v>
      </c>
      <c r="D163" s="69">
        <v>143651.53</v>
      </c>
      <c r="E163" s="70">
        <v>14742.68</v>
      </c>
      <c r="F163" s="38">
        <f t="shared" si="4"/>
        <v>158394.21</v>
      </c>
      <c r="G163" s="38">
        <f t="shared" si="5"/>
        <v>23759.1315</v>
      </c>
    </row>
    <row r="164" spans="2:7" x14ac:dyDescent="0.25">
      <c r="B164" s="17">
        <v>4802000</v>
      </c>
      <c r="C164" s="25" t="s">
        <v>159</v>
      </c>
      <c r="D164" s="69">
        <v>146025.64000000001</v>
      </c>
      <c r="E164" s="70">
        <v>11289.21</v>
      </c>
      <c r="F164" s="38">
        <f t="shared" si="4"/>
        <v>157314.85</v>
      </c>
      <c r="G164" s="38">
        <f t="shared" si="5"/>
        <v>23597.227500000001</v>
      </c>
    </row>
    <row r="165" spans="2:7" x14ac:dyDescent="0.25">
      <c r="B165" s="17">
        <v>4901000</v>
      </c>
      <c r="C165" s="25" t="s">
        <v>160</v>
      </c>
      <c r="D165" s="69">
        <v>134608.07</v>
      </c>
      <c r="E165" s="70">
        <v>5132.3500000000004</v>
      </c>
      <c r="F165" s="38">
        <f t="shared" si="4"/>
        <v>139740.42000000001</v>
      </c>
      <c r="G165" s="38">
        <f t="shared" si="5"/>
        <v>20961.063000000002</v>
      </c>
    </row>
    <row r="166" spans="2:7" x14ac:dyDescent="0.25">
      <c r="B166" s="17">
        <v>4902000</v>
      </c>
      <c r="C166" s="25" t="s">
        <v>161</v>
      </c>
      <c r="D166" s="69">
        <v>91198.16</v>
      </c>
      <c r="E166" s="70">
        <v>9377.4599999999991</v>
      </c>
      <c r="F166" s="38">
        <f t="shared" si="4"/>
        <v>100575.62</v>
      </c>
      <c r="G166" s="38">
        <f t="shared" si="5"/>
        <v>15086.342999999999</v>
      </c>
    </row>
    <row r="167" spans="2:7" x14ac:dyDescent="0.25">
      <c r="B167" s="17">
        <v>5006000</v>
      </c>
      <c r="C167" s="25" t="s">
        <v>162</v>
      </c>
      <c r="D167" s="69">
        <v>230630.52</v>
      </c>
      <c r="E167" s="70">
        <v>38398.11</v>
      </c>
      <c r="F167" s="38">
        <f t="shared" si="4"/>
        <v>269028.63</v>
      </c>
      <c r="G167" s="38">
        <f t="shared" si="5"/>
        <v>40354.294499999996</v>
      </c>
    </row>
    <row r="168" spans="2:7" x14ac:dyDescent="0.25">
      <c r="B168" s="17">
        <v>5008000</v>
      </c>
      <c r="C168" s="25" t="s">
        <v>163</v>
      </c>
      <c r="D168" s="69">
        <v>113873.38</v>
      </c>
      <c r="E168" s="70">
        <v>8419.36</v>
      </c>
      <c r="F168" s="38">
        <f t="shared" si="4"/>
        <v>122292.74</v>
      </c>
      <c r="G168" s="38">
        <f t="shared" si="5"/>
        <v>18343.911</v>
      </c>
    </row>
    <row r="169" spans="2:7" x14ac:dyDescent="0.25">
      <c r="B169" s="17">
        <v>5102000</v>
      </c>
      <c r="C169" s="25" t="s">
        <v>164</v>
      </c>
      <c r="D169" s="69">
        <v>206363.62</v>
      </c>
      <c r="E169" s="70">
        <v>13356.79</v>
      </c>
      <c r="F169" s="38">
        <f t="shared" si="4"/>
        <v>219720.41</v>
      </c>
      <c r="G169" s="38">
        <f t="shared" si="5"/>
        <v>32958.061499999996</v>
      </c>
    </row>
    <row r="170" spans="2:7" x14ac:dyDescent="0.25">
      <c r="B170" s="17">
        <v>5106000</v>
      </c>
      <c r="C170" s="25" t="s">
        <v>165</v>
      </c>
      <c r="D170" s="69">
        <v>95407.25</v>
      </c>
      <c r="E170" s="70">
        <v>4443.1000000000004</v>
      </c>
      <c r="F170" s="38">
        <f t="shared" si="4"/>
        <v>99850.35</v>
      </c>
      <c r="G170" s="38">
        <f t="shared" si="5"/>
        <v>14977.5525</v>
      </c>
    </row>
    <row r="171" spans="2:7" x14ac:dyDescent="0.25">
      <c r="B171" s="17">
        <v>5201000</v>
      </c>
      <c r="C171" s="25" t="s">
        <v>166</v>
      </c>
      <c r="D171" s="69">
        <v>122934.07</v>
      </c>
      <c r="E171" s="70">
        <v>7130.91</v>
      </c>
      <c r="F171" s="38">
        <f t="shared" si="4"/>
        <v>130064.98000000001</v>
      </c>
      <c r="G171" s="38">
        <f t="shared" si="5"/>
        <v>19509.746999999999</v>
      </c>
    </row>
    <row r="172" spans="2:7" x14ac:dyDescent="0.25">
      <c r="B172" s="17">
        <v>5204000</v>
      </c>
      <c r="C172" s="25" t="s">
        <v>167</v>
      </c>
      <c r="D172" s="69">
        <v>596263.68000000005</v>
      </c>
      <c r="E172" s="70">
        <v>58297.32</v>
      </c>
      <c r="F172" s="38">
        <f t="shared" si="4"/>
        <v>654561</v>
      </c>
      <c r="G172" s="38">
        <f t="shared" si="5"/>
        <v>98184.15</v>
      </c>
    </row>
    <row r="173" spans="2:7" x14ac:dyDescent="0.25">
      <c r="B173" s="17">
        <v>5205000</v>
      </c>
      <c r="C173" s="25" t="s">
        <v>168</v>
      </c>
      <c r="D173" s="69">
        <v>194880.1</v>
      </c>
      <c r="E173" s="70">
        <v>14153.44</v>
      </c>
      <c r="F173" s="38">
        <f t="shared" si="4"/>
        <v>209033.54</v>
      </c>
      <c r="G173" s="38">
        <f t="shared" si="5"/>
        <v>31355.030999999999</v>
      </c>
    </row>
    <row r="174" spans="2:7" x14ac:dyDescent="0.25">
      <c r="B174" s="17">
        <v>5301000</v>
      </c>
      <c r="C174" s="25" t="s">
        <v>169</v>
      </c>
      <c r="D174" s="69">
        <v>158877.22</v>
      </c>
      <c r="E174" s="70">
        <v>9882.5</v>
      </c>
      <c r="F174" s="38">
        <f t="shared" si="4"/>
        <v>168759.72</v>
      </c>
      <c r="G174" s="38">
        <f t="shared" si="5"/>
        <v>25313.957999999999</v>
      </c>
    </row>
    <row r="175" spans="2:7" x14ac:dyDescent="0.25">
      <c r="B175" s="17">
        <v>5303000</v>
      </c>
      <c r="C175" s="25" t="s">
        <v>170</v>
      </c>
      <c r="D175" s="69">
        <v>213265.07</v>
      </c>
      <c r="E175" s="70">
        <v>6085.45</v>
      </c>
      <c r="F175" s="38">
        <f t="shared" si="4"/>
        <v>219350.52000000002</v>
      </c>
      <c r="G175" s="38">
        <f t="shared" si="5"/>
        <v>32902.578000000001</v>
      </c>
    </row>
    <row r="176" spans="2:7" x14ac:dyDescent="0.25">
      <c r="B176" s="17">
        <v>5401000</v>
      </c>
      <c r="C176" s="25" t="s">
        <v>171</v>
      </c>
      <c r="D176" s="69">
        <v>182331.64</v>
      </c>
      <c r="E176" s="70">
        <v>8651.5499999999993</v>
      </c>
      <c r="F176" s="38">
        <f t="shared" si="4"/>
        <v>190983.19</v>
      </c>
      <c r="G176" s="38">
        <f t="shared" si="5"/>
        <v>28647.478500000001</v>
      </c>
    </row>
    <row r="177" spans="2:7" x14ac:dyDescent="0.25">
      <c r="B177" s="17">
        <v>5403000</v>
      </c>
      <c r="C177" s="25" t="s">
        <v>172</v>
      </c>
      <c r="D177" s="69">
        <v>449279.16</v>
      </c>
      <c r="E177" s="70">
        <v>38815.360000000001</v>
      </c>
      <c r="F177" s="38">
        <f t="shared" si="4"/>
        <v>488094.51999999996</v>
      </c>
      <c r="G177" s="38">
        <f t="shared" si="5"/>
        <v>73214.177999999985</v>
      </c>
    </row>
    <row r="178" spans="2:7" x14ac:dyDescent="0.25">
      <c r="B178" s="17">
        <v>5404000</v>
      </c>
      <c r="C178" s="25" t="s">
        <v>173</v>
      </c>
      <c r="D178" s="69">
        <v>164589.62</v>
      </c>
      <c r="E178" s="70">
        <v>14849.55</v>
      </c>
      <c r="F178" s="38">
        <f t="shared" si="4"/>
        <v>179439.16999999998</v>
      </c>
      <c r="G178" s="38">
        <f t="shared" si="5"/>
        <v>26915.875499999998</v>
      </c>
    </row>
    <row r="179" spans="2:7" x14ac:dyDescent="0.25">
      <c r="B179" s="17">
        <v>5440000</v>
      </c>
      <c r="C179" s="25" t="s">
        <v>174</v>
      </c>
      <c r="D179" s="69">
        <v>258755.81</v>
      </c>
      <c r="E179" s="70">
        <v>6496.43</v>
      </c>
      <c r="F179" s="38">
        <f t="shared" si="4"/>
        <v>265252.24</v>
      </c>
      <c r="G179" s="38">
        <f t="shared" si="5"/>
        <v>39787.835999999996</v>
      </c>
    </row>
    <row r="180" spans="2:7" x14ac:dyDescent="0.25">
      <c r="B180" s="17">
        <v>5502000</v>
      </c>
      <c r="C180" s="25" t="s">
        <v>175</v>
      </c>
      <c r="D180" s="69">
        <v>210679.73</v>
      </c>
      <c r="E180" s="70">
        <v>11983.13</v>
      </c>
      <c r="F180" s="38">
        <f t="shared" si="4"/>
        <v>222662.86000000002</v>
      </c>
      <c r="G180" s="38">
        <f t="shared" si="5"/>
        <v>33399.429000000004</v>
      </c>
    </row>
    <row r="181" spans="2:7" x14ac:dyDescent="0.25">
      <c r="B181" s="17">
        <v>5503000</v>
      </c>
      <c r="C181" s="25" t="s">
        <v>176</v>
      </c>
      <c r="D181" s="69">
        <v>75216.22</v>
      </c>
      <c r="E181" s="70">
        <v>5541.1</v>
      </c>
      <c r="F181" s="38">
        <f t="shared" si="4"/>
        <v>80757.320000000007</v>
      </c>
      <c r="G181" s="38">
        <f t="shared" si="5"/>
        <v>12113.598</v>
      </c>
    </row>
    <row r="182" spans="2:7" x14ac:dyDescent="0.25">
      <c r="B182" s="17">
        <v>5504000</v>
      </c>
      <c r="C182" s="25" t="s">
        <v>177</v>
      </c>
      <c r="D182" s="69">
        <v>174077.7</v>
      </c>
      <c r="E182" s="70">
        <v>10613.1</v>
      </c>
      <c r="F182" s="38">
        <f t="shared" si="4"/>
        <v>184690.80000000002</v>
      </c>
      <c r="G182" s="38">
        <f t="shared" si="5"/>
        <v>27703.620000000003</v>
      </c>
    </row>
    <row r="183" spans="2:7" x14ac:dyDescent="0.25">
      <c r="B183" s="17">
        <v>5602000</v>
      </c>
      <c r="C183" s="25" t="s">
        <v>178</v>
      </c>
      <c r="D183" s="69">
        <v>291089.75</v>
      </c>
      <c r="E183" s="70">
        <v>24204.18</v>
      </c>
      <c r="F183" s="38">
        <f t="shared" si="4"/>
        <v>315293.93</v>
      </c>
      <c r="G183" s="38">
        <f t="shared" si="5"/>
        <v>47294.089499999995</v>
      </c>
    </row>
    <row r="184" spans="2:7" x14ac:dyDescent="0.25">
      <c r="B184" s="17">
        <v>5604000</v>
      </c>
      <c r="C184" s="25" t="s">
        <v>179</v>
      </c>
      <c r="D184" s="69">
        <v>151708.28</v>
      </c>
      <c r="E184" s="70">
        <v>8534.41</v>
      </c>
      <c r="F184" s="38">
        <f t="shared" si="4"/>
        <v>160242.69</v>
      </c>
      <c r="G184" s="38">
        <f t="shared" si="5"/>
        <v>24036.4035</v>
      </c>
    </row>
    <row r="185" spans="2:7" x14ac:dyDescent="0.25">
      <c r="B185" s="17">
        <v>5605000</v>
      </c>
      <c r="C185" s="25" t="s">
        <v>180</v>
      </c>
      <c r="D185" s="69">
        <v>370801.22</v>
      </c>
      <c r="E185" s="70">
        <v>17286.669999999998</v>
      </c>
      <c r="F185" s="38">
        <f t="shared" si="4"/>
        <v>388087.88999999996</v>
      </c>
      <c r="G185" s="38">
        <f t="shared" si="5"/>
        <v>58213.183499999992</v>
      </c>
    </row>
    <row r="186" spans="2:7" x14ac:dyDescent="0.25">
      <c r="B186" s="17">
        <v>5608000</v>
      </c>
      <c r="C186" s="25" t="s">
        <v>181</v>
      </c>
      <c r="D186" s="69">
        <v>163829.49</v>
      </c>
      <c r="E186" s="70">
        <v>10003.86</v>
      </c>
      <c r="F186" s="38">
        <f t="shared" si="4"/>
        <v>173833.34999999998</v>
      </c>
      <c r="G186" s="38">
        <f t="shared" si="5"/>
        <v>26075.002499999995</v>
      </c>
    </row>
    <row r="187" spans="2:7" x14ac:dyDescent="0.25">
      <c r="B187" s="17">
        <v>5703000</v>
      </c>
      <c r="C187" s="25" t="s">
        <v>182</v>
      </c>
      <c r="D187" s="69">
        <v>360592.79</v>
      </c>
      <c r="E187" s="70">
        <v>21648.27</v>
      </c>
      <c r="F187" s="38">
        <f t="shared" si="4"/>
        <v>382241.06</v>
      </c>
      <c r="G187" s="38">
        <f t="shared" si="5"/>
        <v>57336.159</v>
      </c>
    </row>
    <row r="188" spans="2:7" x14ac:dyDescent="0.25">
      <c r="B188" s="17">
        <v>5706000</v>
      </c>
      <c r="C188" s="25" t="s">
        <v>183</v>
      </c>
      <c r="D188" s="69">
        <v>151316.01</v>
      </c>
      <c r="E188" s="70">
        <v>6170.54</v>
      </c>
      <c r="F188" s="38">
        <f t="shared" si="4"/>
        <v>157486.55000000002</v>
      </c>
      <c r="G188" s="38">
        <f t="shared" si="5"/>
        <v>23622.982500000002</v>
      </c>
    </row>
    <row r="189" spans="2:7" x14ac:dyDescent="0.25">
      <c r="B189" s="17">
        <v>5707000</v>
      </c>
      <c r="C189" s="25" t="s">
        <v>184</v>
      </c>
      <c r="D189" s="69">
        <v>227230.24</v>
      </c>
      <c r="E189" s="70">
        <v>5420.49</v>
      </c>
      <c r="F189" s="38">
        <f t="shared" si="4"/>
        <v>232650.72999999998</v>
      </c>
      <c r="G189" s="38">
        <f t="shared" si="5"/>
        <v>34897.609499999999</v>
      </c>
    </row>
    <row r="190" spans="2:7" x14ac:dyDescent="0.25">
      <c r="B190" s="17">
        <v>5801000</v>
      </c>
      <c r="C190" s="25" t="s">
        <v>185</v>
      </c>
      <c r="D190" s="69">
        <v>217542.74</v>
      </c>
      <c r="E190" s="70">
        <v>9170.91</v>
      </c>
      <c r="F190" s="38">
        <f t="shared" si="4"/>
        <v>226713.65</v>
      </c>
      <c r="G190" s="38">
        <f t="shared" si="5"/>
        <v>34007.047500000001</v>
      </c>
    </row>
    <row r="191" spans="2:7" x14ac:dyDescent="0.25">
      <c r="B191" s="17">
        <v>5802000</v>
      </c>
      <c r="C191" s="25" t="s">
        <v>186</v>
      </c>
      <c r="D191" s="69">
        <v>277142.21999999997</v>
      </c>
      <c r="E191" s="70">
        <v>13654.75</v>
      </c>
      <c r="F191" s="38">
        <f t="shared" si="4"/>
        <v>290796.96999999997</v>
      </c>
      <c r="G191" s="38">
        <f t="shared" si="5"/>
        <v>43619.545499999993</v>
      </c>
    </row>
    <row r="192" spans="2:7" x14ac:dyDescent="0.25">
      <c r="B192" s="17">
        <v>5803000</v>
      </c>
      <c r="C192" s="25" t="s">
        <v>187</v>
      </c>
      <c r="D192" s="69">
        <v>131812.5</v>
      </c>
      <c r="E192" s="70">
        <v>9675.11</v>
      </c>
      <c r="F192" s="38">
        <f t="shared" si="4"/>
        <v>141487.60999999999</v>
      </c>
      <c r="G192" s="38">
        <f t="shared" si="5"/>
        <v>21223.141499999998</v>
      </c>
    </row>
    <row r="193" spans="2:7" x14ac:dyDescent="0.25">
      <c r="B193" s="17">
        <v>5804000</v>
      </c>
      <c r="C193" s="25" t="s">
        <v>188</v>
      </c>
      <c r="D193" s="69">
        <v>283973.78999999998</v>
      </c>
      <c r="E193" s="70">
        <v>14890.46</v>
      </c>
      <c r="F193" s="38">
        <f t="shared" si="4"/>
        <v>298864.25</v>
      </c>
      <c r="G193" s="38">
        <f t="shared" si="5"/>
        <v>44829.637499999997</v>
      </c>
    </row>
    <row r="194" spans="2:7" x14ac:dyDescent="0.25">
      <c r="B194" s="17">
        <v>5805000</v>
      </c>
      <c r="C194" s="25" t="s">
        <v>189</v>
      </c>
      <c r="D194" s="69">
        <v>1039289.14</v>
      </c>
      <c r="E194" s="70">
        <v>62533.99</v>
      </c>
      <c r="F194" s="38">
        <f t="shared" si="4"/>
        <v>1101823.1300000001</v>
      </c>
      <c r="G194" s="38">
        <f t="shared" si="5"/>
        <v>165273.46950000001</v>
      </c>
    </row>
    <row r="195" spans="2:7" x14ac:dyDescent="0.25">
      <c r="B195" s="17">
        <v>5901000</v>
      </c>
      <c r="C195" s="25" t="s">
        <v>190</v>
      </c>
      <c r="D195" s="69">
        <v>113686.28</v>
      </c>
      <c r="E195" s="70">
        <v>8923.85</v>
      </c>
      <c r="F195" s="38">
        <f t="shared" si="4"/>
        <v>122610.13</v>
      </c>
      <c r="G195" s="38">
        <f t="shared" si="5"/>
        <v>18391.519499999999</v>
      </c>
    </row>
    <row r="196" spans="2:7" x14ac:dyDescent="0.25">
      <c r="B196" s="17">
        <v>5903000</v>
      </c>
      <c r="C196" s="25" t="s">
        <v>191</v>
      </c>
      <c r="D196" s="69">
        <v>141900.45000000001</v>
      </c>
      <c r="E196" s="70">
        <v>8730.44</v>
      </c>
      <c r="F196" s="38">
        <f t="shared" si="4"/>
        <v>150630.89000000001</v>
      </c>
      <c r="G196" s="38">
        <f t="shared" si="5"/>
        <v>22594.6335</v>
      </c>
    </row>
    <row r="197" spans="2:7" x14ac:dyDescent="0.25">
      <c r="B197" s="17">
        <v>6001000</v>
      </c>
      <c r="C197" s="25" t="s">
        <v>192</v>
      </c>
      <c r="D197" s="69">
        <v>5680322.9400000004</v>
      </c>
      <c r="E197" s="70">
        <v>247296.4</v>
      </c>
      <c r="F197" s="38">
        <f t="shared" si="4"/>
        <v>5927619.3400000008</v>
      </c>
      <c r="G197" s="38">
        <f t="shared" si="5"/>
        <v>889142.90100000007</v>
      </c>
    </row>
    <row r="198" spans="2:7" x14ac:dyDescent="0.25">
      <c r="B198" s="17">
        <v>6002000</v>
      </c>
      <c r="C198" s="25" t="s">
        <v>193</v>
      </c>
      <c r="D198" s="69">
        <v>1881296.98</v>
      </c>
      <c r="E198" s="70">
        <v>93121.82</v>
      </c>
      <c r="F198" s="38">
        <f t="shared" si="4"/>
        <v>1974418.8</v>
      </c>
      <c r="G198" s="38">
        <f t="shared" si="5"/>
        <v>296162.82</v>
      </c>
    </row>
    <row r="199" spans="2:7" x14ac:dyDescent="0.25">
      <c r="B199" s="17">
        <v>6003000</v>
      </c>
      <c r="C199" s="25" t="s">
        <v>194</v>
      </c>
      <c r="D199" s="69">
        <v>2696352.8</v>
      </c>
      <c r="E199" s="70">
        <v>124171.41</v>
      </c>
      <c r="F199" s="38">
        <f t="shared" si="4"/>
        <v>2820524.21</v>
      </c>
      <c r="G199" s="38">
        <f t="shared" si="5"/>
        <v>423078.63149999996</v>
      </c>
    </row>
    <row r="200" spans="2:7" x14ac:dyDescent="0.25">
      <c r="B200" s="17">
        <v>6004000</v>
      </c>
      <c r="C200" s="25" t="s">
        <v>278</v>
      </c>
      <c r="D200" s="69">
        <v>955062.93</v>
      </c>
      <c r="E200" s="70">
        <v>37453.699999999997</v>
      </c>
      <c r="F200" s="38">
        <f t="shared" si="4"/>
        <v>992516.63</v>
      </c>
      <c r="G200" s="38">
        <f t="shared" si="5"/>
        <v>148877.4945</v>
      </c>
    </row>
    <row r="201" spans="2:7" x14ac:dyDescent="0.25">
      <c r="B201" s="19" t="s">
        <v>195</v>
      </c>
      <c r="C201" s="28" t="s">
        <v>196</v>
      </c>
      <c r="D201" s="69">
        <v>117586.22</v>
      </c>
      <c r="E201" s="70">
        <v>3609.61</v>
      </c>
      <c r="F201" s="38">
        <f t="shared" si="4"/>
        <v>121195.83</v>
      </c>
      <c r="G201" s="38">
        <f t="shared" si="5"/>
        <v>18179.374499999998</v>
      </c>
    </row>
    <row r="202" spans="2:7" x14ac:dyDescent="0.25">
      <c r="B202" s="19" t="s">
        <v>197</v>
      </c>
      <c r="C202" s="28" t="s">
        <v>198</v>
      </c>
      <c r="D202" s="69">
        <v>261674.47</v>
      </c>
      <c r="E202" s="70">
        <v>4668.83</v>
      </c>
      <c r="F202" s="38">
        <f t="shared" ref="F202:F265" si="6">D202+E202</f>
        <v>266343.3</v>
      </c>
      <c r="G202" s="38">
        <f t="shared" ref="G202:G265" si="7">F202*15%</f>
        <v>39951.494999999995</v>
      </c>
    </row>
    <row r="203" spans="2:7" x14ac:dyDescent="0.25">
      <c r="B203" s="19" t="s">
        <v>199</v>
      </c>
      <c r="C203" s="28" t="s">
        <v>200</v>
      </c>
      <c r="D203" s="69">
        <v>360368.57</v>
      </c>
      <c r="E203" s="70">
        <v>7002.85</v>
      </c>
      <c r="F203" s="38">
        <f t="shared" si="6"/>
        <v>367371.42</v>
      </c>
      <c r="G203" s="38">
        <f t="shared" si="7"/>
        <v>55105.712999999996</v>
      </c>
    </row>
    <row r="204" spans="2:7" x14ac:dyDescent="0.25">
      <c r="B204" s="19" t="s">
        <v>201</v>
      </c>
      <c r="C204" s="28" t="s">
        <v>202</v>
      </c>
      <c r="D204" s="69">
        <v>28755.13</v>
      </c>
      <c r="E204" s="70">
        <v>0</v>
      </c>
      <c r="F204" s="38">
        <f t="shared" si="6"/>
        <v>28755.13</v>
      </c>
      <c r="G204" s="38">
        <f t="shared" si="7"/>
        <v>4313.2695000000003</v>
      </c>
    </row>
    <row r="205" spans="2:7" x14ac:dyDescent="0.25">
      <c r="B205" s="19" t="s">
        <v>203</v>
      </c>
      <c r="C205" s="28" t="s">
        <v>204</v>
      </c>
      <c r="D205" s="69">
        <v>227880.1</v>
      </c>
      <c r="E205" s="70">
        <v>5341.59</v>
      </c>
      <c r="F205" s="38">
        <f t="shared" si="6"/>
        <v>233221.69</v>
      </c>
      <c r="G205" s="38">
        <f t="shared" si="7"/>
        <v>34983.253499999999</v>
      </c>
    </row>
    <row r="206" spans="2:7" x14ac:dyDescent="0.25">
      <c r="B206" s="19" t="s">
        <v>205</v>
      </c>
      <c r="C206" s="28" t="s">
        <v>206</v>
      </c>
      <c r="D206" s="69">
        <v>77410.710000000006</v>
      </c>
      <c r="E206" s="70">
        <v>1619.42</v>
      </c>
      <c r="F206" s="38">
        <f t="shared" si="6"/>
        <v>79030.13</v>
      </c>
      <c r="G206" s="38">
        <f t="shared" si="7"/>
        <v>11854.5195</v>
      </c>
    </row>
    <row r="207" spans="2:7" x14ac:dyDescent="0.25">
      <c r="B207" s="19" t="s">
        <v>207</v>
      </c>
      <c r="C207" s="28" t="s">
        <v>208</v>
      </c>
      <c r="D207" s="69">
        <v>203791.07</v>
      </c>
      <c r="E207" s="70">
        <v>5650.42</v>
      </c>
      <c r="F207" s="38">
        <f t="shared" si="6"/>
        <v>209441.49000000002</v>
      </c>
      <c r="G207" s="38">
        <f t="shared" si="7"/>
        <v>31416.2235</v>
      </c>
    </row>
    <row r="208" spans="2:7" x14ac:dyDescent="0.25">
      <c r="B208" s="20" t="s">
        <v>209</v>
      </c>
      <c r="C208" s="29" t="s">
        <v>210</v>
      </c>
      <c r="D208" s="69">
        <v>26681.64</v>
      </c>
      <c r="E208" s="70">
        <v>0</v>
      </c>
      <c r="F208" s="38">
        <f t="shared" si="6"/>
        <v>26681.64</v>
      </c>
      <c r="G208" s="38">
        <f t="shared" si="7"/>
        <v>4002.2459999999996</v>
      </c>
    </row>
    <row r="209" spans="2:7" x14ac:dyDescent="0.25">
      <c r="B209" s="21">
        <v>6053000</v>
      </c>
      <c r="C209" s="30" t="s">
        <v>211</v>
      </c>
      <c r="D209" s="69">
        <v>19095.86</v>
      </c>
      <c r="E209" s="70">
        <v>0</v>
      </c>
      <c r="F209" s="38">
        <f t="shared" si="6"/>
        <v>19095.86</v>
      </c>
      <c r="G209" s="38">
        <f t="shared" si="7"/>
        <v>2864.3789999999999</v>
      </c>
    </row>
    <row r="210" spans="2:7" x14ac:dyDescent="0.25">
      <c r="B210" s="21">
        <v>6054700</v>
      </c>
      <c r="C210" s="30" t="s">
        <v>212</v>
      </c>
      <c r="D210" s="69">
        <v>50434</v>
      </c>
      <c r="E210" s="70">
        <v>0</v>
      </c>
      <c r="F210" s="38">
        <f t="shared" si="6"/>
        <v>50434</v>
      </c>
      <c r="G210" s="38">
        <f t="shared" si="7"/>
        <v>7565.0999999999995</v>
      </c>
    </row>
    <row r="211" spans="2:7" x14ac:dyDescent="0.25">
      <c r="B211" s="21">
        <v>6055700</v>
      </c>
      <c r="C211" s="30" t="s">
        <v>213</v>
      </c>
      <c r="D211" s="69">
        <v>55550.99</v>
      </c>
      <c r="E211" s="70">
        <v>2065.89</v>
      </c>
      <c r="F211" s="38">
        <f t="shared" si="6"/>
        <v>57616.88</v>
      </c>
      <c r="G211" s="38">
        <f t="shared" si="7"/>
        <v>8642.5319999999992</v>
      </c>
    </row>
    <row r="212" spans="2:7" x14ac:dyDescent="0.25">
      <c r="B212" s="21">
        <v>6056700</v>
      </c>
      <c r="C212" s="30" t="s">
        <v>272</v>
      </c>
      <c r="D212" s="69">
        <v>55292.49</v>
      </c>
      <c r="E212" s="70">
        <v>2040.68</v>
      </c>
      <c r="F212" s="38">
        <f t="shared" si="6"/>
        <v>57333.17</v>
      </c>
      <c r="G212" s="38">
        <f t="shared" si="7"/>
        <v>8599.9754999999986</v>
      </c>
    </row>
    <row r="213" spans="2:7" x14ac:dyDescent="0.25">
      <c r="B213" s="21">
        <v>6057700</v>
      </c>
      <c r="C213" s="30" t="s">
        <v>270</v>
      </c>
      <c r="D213" s="69">
        <v>30690.04</v>
      </c>
      <c r="E213" s="70">
        <v>827.92</v>
      </c>
      <c r="F213" s="38">
        <f t="shared" si="6"/>
        <v>31517.96</v>
      </c>
      <c r="G213" s="38">
        <f t="shared" si="7"/>
        <v>4727.6939999999995</v>
      </c>
    </row>
    <row r="214" spans="2:7" x14ac:dyDescent="0.25">
      <c r="B214" s="17">
        <v>6091000</v>
      </c>
      <c r="C214" s="25" t="s">
        <v>265</v>
      </c>
      <c r="D214" s="69">
        <v>66727.600000000006</v>
      </c>
      <c r="E214" s="36">
        <v>0</v>
      </c>
      <c r="F214" s="38">
        <f t="shared" si="6"/>
        <v>66727.600000000006</v>
      </c>
      <c r="G214" s="38">
        <f t="shared" si="7"/>
        <v>10009.140000000001</v>
      </c>
    </row>
    <row r="215" spans="2:7" x14ac:dyDescent="0.25">
      <c r="B215" s="17">
        <v>6092000</v>
      </c>
      <c r="C215" s="25" t="s">
        <v>266</v>
      </c>
      <c r="D215" s="69">
        <v>120480.67</v>
      </c>
      <c r="E215" s="36">
        <v>0</v>
      </c>
      <c r="F215" s="38">
        <f t="shared" si="6"/>
        <v>120480.67</v>
      </c>
      <c r="G215" s="38">
        <f t="shared" si="7"/>
        <v>18072.1005</v>
      </c>
    </row>
    <row r="216" spans="2:7" x14ac:dyDescent="0.25">
      <c r="B216" s="61">
        <v>6094000</v>
      </c>
      <c r="C216" s="62" t="s">
        <v>273</v>
      </c>
      <c r="D216" s="69">
        <v>71531.81</v>
      </c>
      <c r="E216" s="36">
        <v>0</v>
      </c>
      <c r="F216" s="38">
        <f t="shared" si="6"/>
        <v>71531.81</v>
      </c>
      <c r="G216" s="38">
        <f t="shared" si="7"/>
        <v>10729.771499999999</v>
      </c>
    </row>
    <row r="217" spans="2:7" x14ac:dyDescent="0.25">
      <c r="B217" s="61">
        <v>6095000</v>
      </c>
      <c r="C217" s="62" t="s">
        <v>267</v>
      </c>
      <c r="D217" s="69">
        <v>831515.03</v>
      </c>
      <c r="E217" s="36">
        <v>0</v>
      </c>
      <c r="F217" s="38">
        <f t="shared" si="6"/>
        <v>831515.03</v>
      </c>
      <c r="G217" s="38">
        <f t="shared" si="7"/>
        <v>124727.2545</v>
      </c>
    </row>
    <row r="218" spans="2:7" x14ac:dyDescent="0.25">
      <c r="B218" s="17">
        <v>6102000</v>
      </c>
      <c r="C218" s="25" t="s">
        <v>214</v>
      </c>
      <c r="D218" s="69">
        <v>107456.85</v>
      </c>
      <c r="E218" s="70">
        <v>14625.28</v>
      </c>
      <c r="F218" s="38">
        <f t="shared" si="6"/>
        <v>122082.13</v>
      </c>
      <c r="G218" s="38">
        <f t="shared" si="7"/>
        <v>18312.319500000001</v>
      </c>
    </row>
    <row r="219" spans="2:7" x14ac:dyDescent="0.25">
      <c r="B219" s="17">
        <v>6103000</v>
      </c>
      <c r="C219" s="25" t="s">
        <v>215</v>
      </c>
      <c r="D219" s="69">
        <v>423649.08</v>
      </c>
      <c r="E219" s="70">
        <v>52045.55</v>
      </c>
      <c r="F219" s="38">
        <f t="shared" si="6"/>
        <v>475694.63</v>
      </c>
      <c r="G219" s="38">
        <f t="shared" si="7"/>
        <v>71354.194499999998</v>
      </c>
    </row>
    <row r="220" spans="2:7" x14ac:dyDescent="0.25">
      <c r="B220" s="17">
        <v>6201000</v>
      </c>
      <c r="C220" s="25" t="s">
        <v>216</v>
      </c>
      <c r="D220" s="69">
        <v>669837.23</v>
      </c>
      <c r="E220" s="70">
        <v>40977.96</v>
      </c>
      <c r="F220" s="38">
        <f t="shared" si="6"/>
        <v>710815.19</v>
      </c>
      <c r="G220" s="38">
        <f t="shared" si="7"/>
        <v>106622.27849999999</v>
      </c>
    </row>
    <row r="221" spans="2:7" x14ac:dyDescent="0.25">
      <c r="B221" s="17">
        <v>6205000</v>
      </c>
      <c r="C221" s="25" t="s">
        <v>217</v>
      </c>
      <c r="D221" s="69">
        <v>158502.17000000001</v>
      </c>
      <c r="E221" s="70">
        <v>5156.62</v>
      </c>
      <c r="F221" s="38">
        <f t="shared" si="6"/>
        <v>163658.79</v>
      </c>
      <c r="G221" s="38">
        <f t="shared" si="7"/>
        <v>24548.818500000001</v>
      </c>
    </row>
    <row r="222" spans="2:7" x14ac:dyDescent="0.25">
      <c r="B222" s="17">
        <v>6301000</v>
      </c>
      <c r="C222" s="25" t="s">
        <v>218</v>
      </c>
      <c r="D222" s="69">
        <v>287331.83</v>
      </c>
      <c r="E222" s="70">
        <v>7843.59</v>
      </c>
      <c r="F222" s="38">
        <f t="shared" si="6"/>
        <v>295175.42000000004</v>
      </c>
      <c r="G222" s="38">
        <f t="shared" si="7"/>
        <v>44276.313000000002</v>
      </c>
    </row>
    <row r="223" spans="2:7" x14ac:dyDescent="0.25">
      <c r="B223" s="17">
        <v>6302000</v>
      </c>
      <c r="C223" s="25" t="s">
        <v>219</v>
      </c>
      <c r="D223" s="69">
        <v>908439.71</v>
      </c>
      <c r="E223" s="70">
        <v>46231.69</v>
      </c>
      <c r="F223" s="38">
        <f t="shared" si="6"/>
        <v>954671.39999999991</v>
      </c>
      <c r="G223" s="38">
        <f t="shared" si="7"/>
        <v>143200.71</v>
      </c>
    </row>
    <row r="224" spans="2:7" x14ac:dyDescent="0.25">
      <c r="B224" s="17">
        <v>6303000</v>
      </c>
      <c r="C224" s="25" t="s">
        <v>220</v>
      </c>
      <c r="D224" s="69">
        <v>1634907.63</v>
      </c>
      <c r="E224" s="70">
        <v>54922.1</v>
      </c>
      <c r="F224" s="38">
        <f t="shared" si="6"/>
        <v>1689829.73</v>
      </c>
      <c r="G224" s="38">
        <f t="shared" si="7"/>
        <v>253474.4595</v>
      </c>
    </row>
    <row r="225" spans="2:7" x14ac:dyDescent="0.25">
      <c r="B225" s="17">
        <v>6304000</v>
      </c>
      <c r="C225" s="25" t="s">
        <v>221</v>
      </c>
      <c r="D225" s="69">
        <v>208139.81</v>
      </c>
      <c r="E225" s="70">
        <v>11709.05</v>
      </c>
      <c r="F225" s="38">
        <f t="shared" si="6"/>
        <v>219848.86</v>
      </c>
      <c r="G225" s="38">
        <f t="shared" si="7"/>
        <v>32977.328999999998</v>
      </c>
    </row>
    <row r="226" spans="2:7" x14ac:dyDescent="0.25">
      <c r="B226" s="17">
        <v>6401000</v>
      </c>
      <c r="C226" s="25" t="s">
        <v>222</v>
      </c>
      <c r="D226" s="69">
        <v>306609.46999999997</v>
      </c>
      <c r="E226" s="70">
        <v>13382.36</v>
      </c>
      <c r="F226" s="38">
        <f t="shared" si="6"/>
        <v>319991.82999999996</v>
      </c>
      <c r="G226" s="38">
        <f t="shared" si="7"/>
        <v>47998.774499999992</v>
      </c>
    </row>
    <row r="227" spans="2:7" x14ac:dyDescent="0.25">
      <c r="B227" s="17">
        <v>6502000</v>
      </c>
      <c r="C227" s="25" t="s">
        <v>223</v>
      </c>
      <c r="D227" s="69">
        <v>203993.05</v>
      </c>
      <c r="E227" s="70">
        <v>20134.7</v>
      </c>
      <c r="F227" s="38">
        <f t="shared" si="6"/>
        <v>224127.75</v>
      </c>
      <c r="G227" s="38">
        <f t="shared" si="7"/>
        <v>33619.162499999999</v>
      </c>
    </row>
    <row r="228" spans="2:7" x14ac:dyDescent="0.25">
      <c r="B228" s="17">
        <v>6505000</v>
      </c>
      <c r="C228" s="25" t="s">
        <v>224</v>
      </c>
      <c r="D228" s="69">
        <v>169786.32</v>
      </c>
      <c r="E228" s="70">
        <v>10546.68</v>
      </c>
      <c r="F228" s="38">
        <f t="shared" si="6"/>
        <v>180333</v>
      </c>
      <c r="G228" s="38">
        <f t="shared" si="7"/>
        <v>27049.95</v>
      </c>
    </row>
    <row r="229" spans="2:7" x14ac:dyDescent="0.25">
      <c r="B229" s="17">
        <v>6601000</v>
      </c>
      <c r="C229" s="25" t="s">
        <v>225</v>
      </c>
      <c r="D229" s="69">
        <v>3213389.46</v>
      </c>
      <c r="E229" s="70">
        <v>144355.59</v>
      </c>
      <c r="F229" s="38">
        <f t="shared" si="6"/>
        <v>3357745.05</v>
      </c>
      <c r="G229" s="38">
        <f t="shared" si="7"/>
        <v>503661.75749999995</v>
      </c>
    </row>
    <row r="230" spans="2:7" x14ac:dyDescent="0.25">
      <c r="B230" s="17">
        <v>6602000</v>
      </c>
      <c r="C230" s="25" t="s">
        <v>226</v>
      </c>
      <c r="D230" s="69">
        <v>625034.59</v>
      </c>
      <c r="E230" s="70">
        <v>26129.439999999999</v>
      </c>
      <c r="F230" s="38">
        <f t="shared" si="6"/>
        <v>651164.02999999991</v>
      </c>
      <c r="G230" s="38">
        <f t="shared" si="7"/>
        <v>97674.604499999987</v>
      </c>
    </row>
    <row r="231" spans="2:7" x14ac:dyDescent="0.25">
      <c r="B231" s="17">
        <v>6603000</v>
      </c>
      <c r="C231" s="25" t="s">
        <v>227</v>
      </c>
      <c r="D231" s="69">
        <v>204276.73</v>
      </c>
      <c r="E231" s="70">
        <v>9891.0400000000009</v>
      </c>
      <c r="F231" s="38">
        <f t="shared" si="6"/>
        <v>214167.77000000002</v>
      </c>
      <c r="G231" s="38">
        <f t="shared" si="7"/>
        <v>32125.165500000003</v>
      </c>
    </row>
    <row r="232" spans="2:7" x14ac:dyDescent="0.25">
      <c r="B232" s="17">
        <v>6605000</v>
      </c>
      <c r="C232" s="25" t="s">
        <v>228</v>
      </c>
      <c r="D232" s="69">
        <v>165906.03</v>
      </c>
      <c r="E232" s="70">
        <v>5744.36</v>
      </c>
      <c r="F232" s="38">
        <f t="shared" si="6"/>
        <v>171650.38999999998</v>
      </c>
      <c r="G232" s="38">
        <f t="shared" si="7"/>
        <v>25747.558499999996</v>
      </c>
    </row>
    <row r="233" spans="2:7" x14ac:dyDescent="0.25">
      <c r="B233" s="17">
        <v>6606000</v>
      </c>
      <c r="C233" s="25" t="s">
        <v>229</v>
      </c>
      <c r="D233" s="69">
        <v>172173.09</v>
      </c>
      <c r="E233" s="70">
        <v>4679.68</v>
      </c>
      <c r="F233" s="38">
        <f t="shared" si="6"/>
        <v>176852.77</v>
      </c>
      <c r="G233" s="38">
        <f t="shared" si="7"/>
        <v>26527.915499999999</v>
      </c>
    </row>
    <row r="234" spans="2:7" x14ac:dyDescent="0.25">
      <c r="B234" s="17">
        <v>6640000</v>
      </c>
      <c r="C234" s="25" t="s">
        <v>279</v>
      </c>
      <c r="D234" s="69">
        <v>4639.63</v>
      </c>
      <c r="E234" s="70">
        <v>91.61</v>
      </c>
      <c r="F234" s="38">
        <f t="shared" si="6"/>
        <v>4731.24</v>
      </c>
      <c r="G234" s="38">
        <f t="shared" si="7"/>
        <v>709.68599999999992</v>
      </c>
    </row>
    <row r="235" spans="2:7" x14ac:dyDescent="0.25">
      <c r="B235" s="17">
        <v>6701000</v>
      </c>
      <c r="C235" s="25" t="s">
        <v>230</v>
      </c>
      <c r="D235" s="69">
        <v>470434.68</v>
      </c>
      <c r="E235" s="70">
        <v>24838.18</v>
      </c>
      <c r="F235" s="38">
        <f t="shared" si="6"/>
        <v>495272.86</v>
      </c>
      <c r="G235" s="38">
        <f t="shared" si="7"/>
        <v>74290.928999999989</v>
      </c>
    </row>
    <row r="236" spans="2:7" x14ac:dyDescent="0.25">
      <c r="B236" s="17">
        <v>6703000</v>
      </c>
      <c r="C236" s="25" t="s">
        <v>231</v>
      </c>
      <c r="D236" s="69">
        <v>157475.34</v>
      </c>
      <c r="E236" s="70">
        <v>4154.21</v>
      </c>
      <c r="F236" s="38">
        <f t="shared" si="6"/>
        <v>161629.54999999999</v>
      </c>
      <c r="G236" s="38">
        <f t="shared" si="7"/>
        <v>24244.432499999999</v>
      </c>
    </row>
    <row r="237" spans="2:7" x14ac:dyDescent="0.25">
      <c r="B237" s="17">
        <v>6802000</v>
      </c>
      <c r="C237" s="25" t="s">
        <v>232</v>
      </c>
      <c r="D237" s="69">
        <v>289330.69</v>
      </c>
      <c r="E237" s="70">
        <v>35178.629999999997</v>
      </c>
      <c r="F237" s="38">
        <f t="shared" si="6"/>
        <v>324509.32</v>
      </c>
      <c r="G237" s="38">
        <f t="shared" si="7"/>
        <v>48676.398000000001</v>
      </c>
    </row>
    <row r="238" spans="2:7" x14ac:dyDescent="0.25">
      <c r="B238" s="17">
        <v>6804000</v>
      </c>
      <c r="C238" s="25" t="s">
        <v>233</v>
      </c>
      <c r="D238" s="69">
        <v>338687.63</v>
      </c>
      <c r="E238" s="70">
        <v>18219.18</v>
      </c>
      <c r="F238" s="38">
        <f t="shared" si="6"/>
        <v>356906.81</v>
      </c>
      <c r="G238" s="38">
        <f t="shared" si="7"/>
        <v>53536.021499999995</v>
      </c>
    </row>
    <row r="239" spans="2:7" x14ac:dyDescent="0.25">
      <c r="B239" s="17">
        <v>6901000</v>
      </c>
      <c r="C239" s="25" t="s">
        <v>234</v>
      </c>
      <c r="D239" s="69">
        <v>376320.81</v>
      </c>
      <c r="E239" s="70">
        <v>34516.54</v>
      </c>
      <c r="F239" s="38">
        <f t="shared" si="6"/>
        <v>410837.35</v>
      </c>
      <c r="G239" s="38">
        <f t="shared" si="7"/>
        <v>61625.602499999994</v>
      </c>
    </row>
    <row r="240" spans="2:7" x14ac:dyDescent="0.25">
      <c r="B240" s="17">
        <v>7001000</v>
      </c>
      <c r="C240" s="25" t="s">
        <v>235</v>
      </c>
      <c r="D240" s="69">
        <v>974766.3</v>
      </c>
      <c r="E240" s="70">
        <v>45073.68</v>
      </c>
      <c r="F240" s="38">
        <f t="shared" si="6"/>
        <v>1019839.9800000001</v>
      </c>
      <c r="G240" s="38">
        <f t="shared" si="7"/>
        <v>152975.997</v>
      </c>
    </row>
    <row r="241" spans="2:7" x14ac:dyDescent="0.25">
      <c r="B241" s="17">
        <v>7003000</v>
      </c>
      <c r="C241" s="25" t="s">
        <v>236</v>
      </c>
      <c r="D241" s="69">
        <v>122343.54</v>
      </c>
      <c r="E241" s="70">
        <v>8309.35</v>
      </c>
      <c r="F241" s="38">
        <f t="shared" si="6"/>
        <v>130652.89</v>
      </c>
      <c r="G241" s="38">
        <f t="shared" si="7"/>
        <v>19597.933499999999</v>
      </c>
    </row>
    <row r="242" spans="2:7" x14ac:dyDescent="0.25">
      <c r="B242" s="17">
        <v>7007000</v>
      </c>
      <c r="C242" s="25" t="s">
        <v>237</v>
      </c>
      <c r="D242" s="69">
        <v>136214.67000000001</v>
      </c>
      <c r="E242" s="70">
        <v>7234.43</v>
      </c>
      <c r="F242" s="38">
        <f t="shared" si="6"/>
        <v>143449.1</v>
      </c>
      <c r="G242" s="38">
        <f t="shared" si="7"/>
        <v>21517.365000000002</v>
      </c>
    </row>
    <row r="243" spans="2:7" x14ac:dyDescent="0.25">
      <c r="B243" s="17">
        <v>7008000</v>
      </c>
      <c r="C243" s="25" t="s">
        <v>238</v>
      </c>
      <c r="D243" s="69">
        <v>277112.03999999998</v>
      </c>
      <c r="E243" s="70">
        <v>15216.09</v>
      </c>
      <c r="F243" s="38">
        <f t="shared" si="6"/>
        <v>292328.13</v>
      </c>
      <c r="G243" s="38">
        <f t="shared" si="7"/>
        <v>43849.219499999999</v>
      </c>
    </row>
    <row r="244" spans="2:7" x14ac:dyDescent="0.25">
      <c r="B244" s="17">
        <v>7009000</v>
      </c>
      <c r="C244" s="25" t="s">
        <v>239</v>
      </c>
      <c r="D244" s="69">
        <v>98961.19</v>
      </c>
      <c r="E244" s="70">
        <v>10113.6</v>
      </c>
      <c r="F244" s="38">
        <f t="shared" si="6"/>
        <v>109074.79000000001</v>
      </c>
      <c r="G244" s="38">
        <f t="shared" si="7"/>
        <v>16361.218500000001</v>
      </c>
    </row>
    <row r="245" spans="2:7" x14ac:dyDescent="0.25">
      <c r="B245" s="17">
        <v>7102000</v>
      </c>
      <c r="C245" s="25" t="s">
        <v>240</v>
      </c>
      <c r="D245" s="69">
        <v>286987.78999999998</v>
      </c>
      <c r="E245" s="70">
        <v>18681.32</v>
      </c>
      <c r="F245" s="38">
        <f t="shared" si="6"/>
        <v>305669.11</v>
      </c>
      <c r="G245" s="38">
        <f t="shared" si="7"/>
        <v>45850.366499999996</v>
      </c>
    </row>
    <row r="246" spans="2:7" x14ac:dyDescent="0.25">
      <c r="B246" s="17">
        <v>7104000</v>
      </c>
      <c r="C246" s="25" t="s">
        <v>241</v>
      </c>
      <c r="D246" s="69">
        <v>100434.52</v>
      </c>
      <c r="E246" s="70">
        <v>6861.53</v>
      </c>
      <c r="F246" s="38">
        <f t="shared" si="6"/>
        <v>107296.05</v>
      </c>
      <c r="G246" s="38">
        <f t="shared" si="7"/>
        <v>16094.407499999999</v>
      </c>
    </row>
    <row r="247" spans="2:7" x14ac:dyDescent="0.25">
      <c r="B247" s="17">
        <v>7105000</v>
      </c>
      <c r="C247" s="25" t="s">
        <v>242</v>
      </c>
      <c r="D247" s="69">
        <v>108001.39</v>
      </c>
      <c r="E247" s="70">
        <v>3660.44</v>
      </c>
      <c r="F247" s="38">
        <f t="shared" si="6"/>
        <v>111661.83</v>
      </c>
      <c r="G247" s="38">
        <f t="shared" si="7"/>
        <v>16749.2745</v>
      </c>
    </row>
    <row r="248" spans="2:7" x14ac:dyDescent="0.25">
      <c r="B248" s="17">
        <v>7201000</v>
      </c>
      <c r="C248" s="25" t="s">
        <v>243</v>
      </c>
      <c r="D248" s="69">
        <v>201219.43</v>
      </c>
      <c r="E248" s="70">
        <v>8225.14</v>
      </c>
      <c r="F248" s="38">
        <f t="shared" si="6"/>
        <v>209444.57</v>
      </c>
      <c r="G248" s="38">
        <f t="shared" si="7"/>
        <v>31416.6855</v>
      </c>
    </row>
    <row r="249" spans="2:7" x14ac:dyDescent="0.25">
      <c r="B249" s="17">
        <v>7202000</v>
      </c>
      <c r="C249" s="25" t="s">
        <v>244</v>
      </c>
      <c r="D249" s="69">
        <v>391093.71</v>
      </c>
      <c r="E249" s="70">
        <v>9127</v>
      </c>
      <c r="F249" s="38">
        <f t="shared" si="6"/>
        <v>400220.71</v>
      </c>
      <c r="G249" s="38">
        <f t="shared" si="7"/>
        <v>60033.106500000002</v>
      </c>
    </row>
    <row r="250" spans="2:7" x14ac:dyDescent="0.25">
      <c r="B250" s="17">
        <v>7203000</v>
      </c>
      <c r="C250" s="25" t="s">
        <v>245</v>
      </c>
      <c r="D250" s="69">
        <v>1875547.38</v>
      </c>
      <c r="E250" s="70">
        <v>64677.05</v>
      </c>
      <c r="F250" s="38">
        <f t="shared" si="6"/>
        <v>1940224.43</v>
      </c>
      <c r="G250" s="38">
        <f t="shared" si="7"/>
        <v>291033.66449999996</v>
      </c>
    </row>
    <row r="251" spans="2:7" x14ac:dyDescent="0.25">
      <c r="B251" s="17">
        <v>7204000</v>
      </c>
      <c r="C251" s="25" t="s">
        <v>246</v>
      </c>
      <c r="D251" s="69">
        <v>193132.66</v>
      </c>
      <c r="E251" s="70">
        <v>5836.75</v>
      </c>
      <c r="F251" s="38">
        <f t="shared" si="6"/>
        <v>198969.41</v>
      </c>
      <c r="G251" s="38">
        <f t="shared" si="7"/>
        <v>29845.411499999998</v>
      </c>
    </row>
    <row r="252" spans="2:7" x14ac:dyDescent="0.25">
      <c r="B252" s="17">
        <v>7205000</v>
      </c>
      <c r="C252" s="25" t="s">
        <v>247</v>
      </c>
      <c r="D252" s="69">
        <v>241108.02</v>
      </c>
      <c r="E252" s="70">
        <v>12056.03</v>
      </c>
      <c r="F252" s="38">
        <f t="shared" si="6"/>
        <v>253164.05</v>
      </c>
      <c r="G252" s="38">
        <f t="shared" si="7"/>
        <v>37974.607499999998</v>
      </c>
    </row>
    <row r="253" spans="2:7" x14ac:dyDescent="0.25">
      <c r="B253" s="17">
        <v>7206000</v>
      </c>
      <c r="C253" s="25" t="s">
        <v>248</v>
      </c>
      <c r="D253" s="69">
        <v>315284.11</v>
      </c>
      <c r="E253" s="70">
        <v>8483.2000000000007</v>
      </c>
      <c r="F253" s="38">
        <f t="shared" si="6"/>
        <v>323767.31</v>
      </c>
      <c r="G253" s="38">
        <f t="shared" si="7"/>
        <v>48565.0965</v>
      </c>
    </row>
    <row r="254" spans="2:7" x14ac:dyDescent="0.25">
      <c r="B254" s="17">
        <v>7207000</v>
      </c>
      <c r="C254" s="25" t="s">
        <v>249</v>
      </c>
      <c r="D254" s="69">
        <v>3943796.97</v>
      </c>
      <c r="E254" s="70">
        <v>116494.28</v>
      </c>
      <c r="F254" s="38">
        <f t="shared" si="6"/>
        <v>4060291.25</v>
      </c>
      <c r="G254" s="38">
        <f t="shared" si="7"/>
        <v>609043.6875</v>
      </c>
    </row>
    <row r="255" spans="2:7" x14ac:dyDescent="0.25">
      <c r="B255" s="17">
        <v>7208000</v>
      </c>
      <c r="C255" s="25" t="s">
        <v>250</v>
      </c>
      <c r="D255" s="69">
        <v>208487.81</v>
      </c>
      <c r="E255" s="70">
        <v>5266.76</v>
      </c>
      <c r="F255" s="38">
        <f t="shared" si="6"/>
        <v>213754.57</v>
      </c>
      <c r="G255" s="38">
        <f t="shared" si="7"/>
        <v>32063.1855</v>
      </c>
    </row>
    <row r="256" spans="2:7" x14ac:dyDescent="0.25">
      <c r="B256" s="17">
        <v>7241700</v>
      </c>
      <c r="C256" s="25" t="s">
        <v>271</v>
      </c>
      <c r="D256" s="69">
        <v>33482.17</v>
      </c>
      <c r="E256" s="70">
        <v>568.69000000000005</v>
      </c>
      <c r="F256" s="38">
        <f t="shared" si="6"/>
        <v>34050.86</v>
      </c>
      <c r="G256" s="38">
        <f t="shared" si="7"/>
        <v>5107.6289999999999</v>
      </c>
    </row>
    <row r="257" spans="2:7" x14ac:dyDescent="0.25">
      <c r="B257" s="17">
        <v>7301000</v>
      </c>
      <c r="C257" s="25" t="s">
        <v>251</v>
      </c>
      <c r="D257" s="69">
        <v>296042.7</v>
      </c>
      <c r="E257" s="70">
        <v>12749.49</v>
      </c>
      <c r="F257" s="38">
        <f t="shared" si="6"/>
        <v>308792.19</v>
      </c>
      <c r="G257" s="38">
        <f t="shared" si="7"/>
        <v>46318.828499999996</v>
      </c>
    </row>
    <row r="258" spans="2:7" x14ac:dyDescent="0.25">
      <c r="B258" s="17">
        <v>7302000</v>
      </c>
      <c r="C258" s="25" t="s">
        <v>252</v>
      </c>
      <c r="D258" s="69">
        <v>607220.41</v>
      </c>
      <c r="E258" s="70">
        <v>25049.59</v>
      </c>
      <c r="F258" s="38">
        <f t="shared" si="6"/>
        <v>632270</v>
      </c>
      <c r="G258" s="38">
        <f t="shared" si="7"/>
        <v>94840.5</v>
      </c>
    </row>
    <row r="259" spans="2:7" x14ac:dyDescent="0.25">
      <c r="B259" s="17">
        <v>7303000</v>
      </c>
      <c r="C259" s="25" t="s">
        <v>253</v>
      </c>
      <c r="D259" s="69">
        <v>108593.85</v>
      </c>
      <c r="E259" s="70">
        <v>7034.07</v>
      </c>
      <c r="F259" s="38">
        <f t="shared" si="6"/>
        <v>115627.92000000001</v>
      </c>
      <c r="G259" s="38">
        <f t="shared" si="7"/>
        <v>17344.188000000002</v>
      </c>
    </row>
    <row r="260" spans="2:7" x14ac:dyDescent="0.25">
      <c r="B260" s="17">
        <v>7304000</v>
      </c>
      <c r="C260" s="25" t="s">
        <v>254</v>
      </c>
      <c r="D260" s="69">
        <v>139166.46</v>
      </c>
      <c r="E260" s="70">
        <v>9515.81</v>
      </c>
      <c r="F260" s="38">
        <f t="shared" si="6"/>
        <v>148682.26999999999</v>
      </c>
      <c r="G260" s="38">
        <f t="shared" si="7"/>
        <v>22302.340499999998</v>
      </c>
    </row>
    <row r="261" spans="2:7" x14ac:dyDescent="0.25">
      <c r="B261" s="17">
        <v>7307000</v>
      </c>
      <c r="C261" s="25" t="s">
        <v>255</v>
      </c>
      <c r="D261" s="69">
        <v>307378.14</v>
      </c>
      <c r="E261" s="70">
        <v>45143.040000000001</v>
      </c>
      <c r="F261" s="38">
        <f t="shared" si="6"/>
        <v>352521.18</v>
      </c>
      <c r="G261" s="38">
        <f t="shared" si="7"/>
        <v>52878.176999999996</v>
      </c>
    </row>
    <row r="262" spans="2:7" x14ac:dyDescent="0.25">
      <c r="B262" s="17">
        <v>7309000</v>
      </c>
      <c r="C262" s="25" t="s">
        <v>256</v>
      </c>
      <c r="D262" s="69">
        <v>165648.91</v>
      </c>
      <c r="E262" s="70">
        <v>24482.25</v>
      </c>
      <c r="F262" s="38">
        <f t="shared" si="6"/>
        <v>190131.16</v>
      </c>
      <c r="G262" s="38">
        <f t="shared" si="7"/>
        <v>28519.673999999999</v>
      </c>
    </row>
    <row r="263" spans="2:7" x14ac:dyDescent="0.25">
      <c r="B263" s="17">
        <v>7310000</v>
      </c>
      <c r="C263" s="25" t="s">
        <v>257</v>
      </c>
      <c r="D263" s="69">
        <v>180597.7</v>
      </c>
      <c r="E263" s="70">
        <v>6344.21</v>
      </c>
      <c r="F263" s="38">
        <f t="shared" si="6"/>
        <v>186941.91</v>
      </c>
      <c r="G263" s="38">
        <f t="shared" si="7"/>
        <v>28041.286499999998</v>
      </c>
    </row>
    <row r="264" spans="2:7" x14ac:dyDescent="0.25">
      <c r="B264" s="17">
        <v>7311000</v>
      </c>
      <c r="C264" s="25" t="s">
        <v>258</v>
      </c>
      <c r="D264" s="69">
        <v>871908.9</v>
      </c>
      <c r="E264" s="70">
        <v>21732.97</v>
      </c>
      <c r="F264" s="38">
        <f t="shared" si="6"/>
        <v>893641.87</v>
      </c>
      <c r="G264" s="38">
        <f t="shared" si="7"/>
        <v>134046.28049999999</v>
      </c>
    </row>
    <row r="265" spans="2:7" x14ac:dyDescent="0.25">
      <c r="B265" s="17">
        <v>7401000</v>
      </c>
      <c r="C265" s="25" t="s">
        <v>259</v>
      </c>
      <c r="D265" s="69">
        <v>145504.72</v>
      </c>
      <c r="E265" s="70">
        <v>16011.62</v>
      </c>
      <c r="F265" s="38">
        <f t="shared" si="6"/>
        <v>161516.34</v>
      </c>
      <c r="G265" s="38">
        <f t="shared" si="7"/>
        <v>24227.450999999997</v>
      </c>
    </row>
    <row r="266" spans="2:7" x14ac:dyDescent="0.25">
      <c r="B266" s="17">
        <v>7403000</v>
      </c>
      <c r="C266" s="25" t="s">
        <v>260</v>
      </c>
      <c r="D266" s="69">
        <v>134519.5</v>
      </c>
      <c r="E266" s="70">
        <v>10280.11</v>
      </c>
      <c r="F266" s="38">
        <f t="shared" ref="F266:F272" si="8">D266+E266</f>
        <v>144799.60999999999</v>
      </c>
      <c r="G266" s="38">
        <f t="shared" ref="G266:G272" si="9">F266*15%</f>
        <v>21719.941499999997</v>
      </c>
    </row>
    <row r="267" spans="2:7" x14ac:dyDescent="0.25">
      <c r="B267" s="17">
        <v>7503000</v>
      </c>
      <c r="C267" s="25" t="s">
        <v>261</v>
      </c>
      <c r="D267" s="69">
        <v>170380.59</v>
      </c>
      <c r="E267" s="70">
        <v>3627.99</v>
      </c>
      <c r="F267" s="38">
        <f t="shared" si="8"/>
        <v>174008.58</v>
      </c>
      <c r="G267" s="38">
        <f t="shared" si="9"/>
        <v>26101.286999999997</v>
      </c>
    </row>
    <row r="268" spans="2:7" x14ac:dyDescent="0.25">
      <c r="B268" s="17">
        <v>7504000</v>
      </c>
      <c r="C268" s="25" t="s">
        <v>262</v>
      </c>
      <c r="D268" s="69">
        <v>444988.11</v>
      </c>
      <c r="E268" s="70">
        <v>14785.21</v>
      </c>
      <c r="F268" s="38">
        <f t="shared" si="8"/>
        <v>459773.32</v>
      </c>
      <c r="G268" s="38">
        <f t="shared" si="9"/>
        <v>68965.997999999992</v>
      </c>
    </row>
    <row r="269" spans="2:7" x14ac:dyDescent="0.25">
      <c r="B269" s="17">
        <v>7509000</v>
      </c>
      <c r="C269" s="25" t="s">
        <v>263</v>
      </c>
      <c r="D269" s="69">
        <v>83361.13</v>
      </c>
      <c r="E269" s="70">
        <v>2071.46</v>
      </c>
      <c r="F269" s="38">
        <f t="shared" si="8"/>
        <v>85432.590000000011</v>
      </c>
      <c r="G269" s="38">
        <f t="shared" si="9"/>
        <v>12814.888500000001</v>
      </c>
    </row>
    <row r="270" spans="2:7" x14ac:dyDescent="0.25">
      <c r="B270" s="17">
        <v>7510000</v>
      </c>
      <c r="C270" s="25" t="s">
        <v>264</v>
      </c>
      <c r="D270" s="69">
        <v>224175.44</v>
      </c>
      <c r="E270" s="70">
        <v>8131.58</v>
      </c>
      <c r="F270" s="38">
        <f t="shared" si="8"/>
        <v>232307.02</v>
      </c>
      <c r="G270" s="38">
        <f t="shared" si="9"/>
        <v>34846.053</v>
      </c>
    </row>
    <row r="271" spans="2:7" x14ac:dyDescent="0.25">
      <c r="B271" s="22"/>
      <c r="C271" s="31"/>
      <c r="D271" s="32"/>
      <c r="E271" s="23"/>
      <c r="F271" s="38">
        <f t="shared" si="8"/>
        <v>0</v>
      </c>
      <c r="G271" s="38">
        <f t="shared" si="9"/>
        <v>0</v>
      </c>
    </row>
    <row r="272" spans="2:7" x14ac:dyDescent="0.25">
      <c r="B272" s="23"/>
      <c r="C272" s="33" t="s">
        <v>268</v>
      </c>
      <c r="D272" s="35">
        <f>SUM(D9:D271)</f>
        <v>100855018.03999995</v>
      </c>
      <c r="E272" s="37">
        <f>SUM(E9:E271)</f>
        <v>5208922.9400000013</v>
      </c>
      <c r="F272" s="63">
        <f t="shared" si="8"/>
        <v>106063940.97999994</v>
      </c>
      <c r="G272" s="63">
        <f t="shared" si="9"/>
        <v>15909591.146999991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5"/>
  <sheetViews>
    <sheetView topLeftCell="C1" workbookViewId="0">
      <selection activeCell="J26" sqref="J26"/>
    </sheetView>
  </sheetViews>
  <sheetFormatPr defaultRowHeight="15" x14ac:dyDescent="0.25"/>
  <cols>
    <col min="1" max="2" width="0" hidden="1" customWidth="1"/>
    <col min="4" max="4" width="14.7109375" customWidth="1"/>
    <col min="5" max="5" width="13" customWidth="1"/>
    <col min="6" max="6" width="13.28515625" customWidth="1"/>
    <col min="7" max="7" width="15.42578125" customWidth="1"/>
    <col min="8" max="8" width="24.85546875" customWidth="1"/>
  </cols>
  <sheetData>
    <row r="1" spans="1:8" ht="15.75" x14ac:dyDescent="0.25">
      <c r="A1" s="72"/>
      <c r="B1" s="72"/>
      <c r="C1" s="72"/>
      <c r="D1" s="72"/>
      <c r="E1" s="72"/>
      <c r="F1" s="72"/>
      <c r="G1" s="72"/>
      <c r="H1" s="72"/>
    </row>
    <row r="2" spans="1:8" x14ac:dyDescent="0.25">
      <c r="A2" s="73"/>
      <c r="B2" s="73"/>
      <c r="C2" s="73"/>
      <c r="D2" s="73"/>
      <c r="E2" s="46"/>
      <c r="F2" s="47"/>
      <c r="G2" s="48"/>
      <c r="H2" s="48"/>
    </row>
    <row r="3" spans="1:8" ht="15" customHeight="1" x14ac:dyDescent="0.25">
      <c r="A3" s="73"/>
      <c r="B3" s="73"/>
      <c r="C3" s="73"/>
      <c r="D3" s="73"/>
      <c r="E3" s="73"/>
      <c r="F3" s="73"/>
      <c r="G3" s="73"/>
      <c r="H3" s="73"/>
    </row>
    <row r="4" spans="1:8" x14ac:dyDescent="0.25">
      <c r="A4" s="74"/>
      <c r="B4" s="74"/>
      <c r="C4" s="74"/>
      <c r="D4" s="74"/>
      <c r="E4" s="74"/>
      <c r="F4" s="74"/>
      <c r="G4" s="74"/>
      <c r="H4" s="74"/>
    </row>
    <row r="5" spans="1:8" x14ac:dyDescent="0.25">
      <c r="E5" s="48"/>
      <c r="F5" s="48"/>
      <c r="G5" s="48"/>
      <c r="H5" s="48"/>
    </row>
    <row r="6" spans="1:8" x14ac:dyDescent="0.25">
      <c r="E6" s="48"/>
      <c r="F6" s="48"/>
      <c r="G6" s="48"/>
      <c r="H6" s="48"/>
    </row>
    <row r="7" spans="1:8" ht="15.75" thickBot="1" x14ac:dyDescent="0.3">
      <c r="A7" s="34"/>
      <c r="B7" s="34"/>
      <c r="C7" s="34"/>
      <c r="D7" s="34"/>
      <c r="E7" s="49"/>
      <c r="F7" s="49"/>
      <c r="G7" s="49"/>
      <c r="H7" s="49"/>
    </row>
    <row r="8" spans="1:8" x14ac:dyDescent="0.25">
      <c r="A8" s="50"/>
      <c r="C8" s="50"/>
      <c r="E8" s="48"/>
      <c r="F8" s="48"/>
      <c r="G8" s="48"/>
      <c r="H8" s="48"/>
    </row>
    <row r="9" spans="1:8" x14ac:dyDescent="0.25">
      <c r="A9" s="50"/>
      <c r="C9" s="50"/>
      <c r="E9" s="48"/>
      <c r="F9" s="48"/>
      <c r="G9" s="48"/>
      <c r="H9" s="48"/>
    </row>
    <row r="10" spans="1:8" x14ac:dyDescent="0.25">
      <c r="A10" s="50"/>
      <c r="C10" s="50"/>
      <c r="E10" s="48"/>
      <c r="F10" s="48"/>
      <c r="G10" s="48"/>
      <c r="H10" s="48"/>
    </row>
    <row r="11" spans="1:8" x14ac:dyDescent="0.25">
      <c r="A11" s="50"/>
      <c r="C11" s="50"/>
      <c r="E11" s="48"/>
      <c r="F11" s="48"/>
      <c r="G11" s="48"/>
      <c r="H11" s="48"/>
    </row>
    <row r="12" spans="1:8" x14ac:dyDescent="0.25">
      <c r="A12" s="50"/>
      <c r="C12" s="50"/>
      <c r="E12" s="48"/>
      <c r="F12" s="48"/>
      <c r="G12" s="48"/>
      <c r="H12" s="48"/>
    </row>
    <row r="13" spans="1:8" x14ac:dyDescent="0.25">
      <c r="A13" s="50"/>
      <c r="C13" s="50"/>
      <c r="E13" s="48"/>
      <c r="F13" s="48"/>
      <c r="G13" s="48"/>
      <c r="H13" s="48"/>
    </row>
    <row r="14" spans="1:8" x14ac:dyDescent="0.25">
      <c r="A14" s="50"/>
      <c r="C14" s="50"/>
      <c r="E14" s="48"/>
      <c r="F14" s="48"/>
      <c r="G14" s="48"/>
      <c r="H14" s="48"/>
    </row>
    <row r="15" spans="1:8" x14ac:dyDescent="0.25">
      <c r="A15" s="50"/>
      <c r="C15" s="50"/>
      <c r="E15" s="48"/>
      <c r="F15" s="48"/>
      <c r="G15" s="48"/>
      <c r="H15" s="48"/>
    </row>
    <row r="16" spans="1:8" x14ac:dyDescent="0.25">
      <c r="A16" s="50"/>
      <c r="C16" s="50"/>
      <c r="E16" s="48"/>
      <c r="F16" s="48"/>
      <c r="G16" s="48"/>
      <c r="H16" s="48"/>
    </row>
    <row r="17" spans="1:8" x14ac:dyDescent="0.25">
      <c r="A17" s="50"/>
      <c r="C17" s="50"/>
      <c r="E17" s="48"/>
      <c r="F17" s="48"/>
      <c r="G17" s="48"/>
      <c r="H17" s="48"/>
    </row>
    <row r="18" spans="1:8" x14ac:dyDescent="0.25">
      <c r="A18" s="50"/>
      <c r="C18" s="50"/>
      <c r="E18" s="48"/>
      <c r="F18" s="48"/>
      <c r="G18" s="48"/>
      <c r="H18" s="48"/>
    </row>
    <row r="19" spans="1:8" x14ac:dyDescent="0.25">
      <c r="A19" s="50"/>
      <c r="C19" s="50"/>
      <c r="E19" s="48"/>
      <c r="F19" s="48"/>
      <c r="G19" s="48"/>
      <c r="H19" s="48"/>
    </row>
    <row r="20" spans="1:8" x14ac:dyDescent="0.25">
      <c r="A20" s="50"/>
      <c r="C20" s="50"/>
      <c r="E20" s="48"/>
      <c r="F20" s="48"/>
      <c r="G20" s="48"/>
      <c r="H20" s="48"/>
    </row>
    <row r="21" spans="1:8" x14ac:dyDescent="0.25">
      <c r="A21" s="50"/>
      <c r="C21" s="50"/>
      <c r="E21" s="48"/>
      <c r="F21" s="48"/>
      <c r="G21" s="48"/>
      <c r="H21" s="48"/>
    </row>
    <row r="22" spans="1:8" x14ac:dyDescent="0.25">
      <c r="A22" s="50"/>
      <c r="C22" s="50"/>
      <c r="E22" s="48"/>
      <c r="F22" s="48"/>
      <c r="G22" s="48"/>
      <c r="H22" s="48"/>
    </row>
    <row r="23" spans="1:8" x14ac:dyDescent="0.25">
      <c r="A23" s="50"/>
      <c r="C23" s="50"/>
      <c r="E23" s="48"/>
      <c r="F23" s="48"/>
      <c r="G23" s="48"/>
      <c r="H23" s="48"/>
    </row>
    <row r="24" spans="1:8" x14ac:dyDescent="0.25">
      <c r="A24" s="50"/>
      <c r="C24" s="50"/>
      <c r="E24" s="48"/>
      <c r="F24" s="48"/>
      <c r="G24" s="48"/>
      <c r="H24" s="48"/>
    </row>
    <row r="25" spans="1:8" x14ac:dyDescent="0.25">
      <c r="A25" s="50"/>
      <c r="C25" s="50"/>
      <c r="E25" s="48"/>
      <c r="F25" s="48"/>
      <c r="G25" s="48"/>
      <c r="H25" s="48"/>
    </row>
    <row r="26" spans="1:8" x14ac:dyDescent="0.25">
      <c r="A26" s="50"/>
      <c r="C26" s="50"/>
      <c r="E26" s="48"/>
      <c r="F26" s="48"/>
      <c r="G26" s="48"/>
      <c r="H26" s="48"/>
    </row>
    <row r="27" spans="1:8" x14ac:dyDescent="0.25">
      <c r="A27" s="50"/>
      <c r="C27" s="50"/>
      <c r="E27" s="48"/>
      <c r="F27" s="48"/>
      <c r="G27" s="48"/>
      <c r="H27" s="48"/>
    </row>
    <row r="28" spans="1:8" x14ac:dyDescent="0.25">
      <c r="A28" s="50"/>
      <c r="C28" s="50"/>
      <c r="E28" s="48"/>
      <c r="F28" s="48"/>
      <c r="G28" s="48"/>
      <c r="H28" s="48"/>
    </row>
    <row r="29" spans="1:8" x14ac:dyDescent="0.25">
      <c r="A29" s="50"/>
      <c r="C29" s="50"/>
      <c r="E29" s="48"/>
      <c r="F29" s="48"/>
      <c r="G29" s="48"/>
      <c r="H29" s="48"/>
    </row>
    <row r="30" spans="1:8" x14ac:dyDescent="0.25">
      <c r="A30" s="50"/>
      <c r="C30" s="50"/>
      <c r="E30" s="48"/>
      <c r="F30" s="48"/>
      <c r="G30" s="48"/>
      <c r="H30" s="48"/>
    </row>
    <row r="31" spans="1:8" x14ac:dyDescent="0.25">
      <c r="A31" s="50"/>
      <c r="C31" s="50"/>
      <c r="E31" s="48"/>
      <c r="F31" s="48"/>
      <c r="G31" s="48"/>
      <c r="H31" s="48"/>
    </row>
    <row r="32" spans="1:8" x14ac:dyDescent="0.25">
      <c r="A32" s="50"/>
      <c r="C32" s="50"/>
      <c r="E32" s="48"/>
      <c r="F32" s="48"/>
      <c r="G32" s="48"/>
      <c r="H32" s="48"/>
    </row>
    <row r="33" spans="1:8" x14ac:dyDescent="0.25">
      <c r="A33" s="50"/>
      <c r="C33" s="50"/>
      <c r="E33" s="48"/>
      <c r="F33" s="48"/>
      <c r="G33" s="48"/>
      <c r="H33" s="48"/>
    </row>
    <row r="34" spans="1:8" x14ac:dyDescent="0.25">
      <c r="A34" s="50"/>
      <c r="C34" s="50"/>
      <c r="E34" s="48"/>
      <c r="F34" s="48"/>
      <c r="G34" s="48"/>
      <c r="H34" s="48"/>
    </row>
    <row r="35" spans="1:8" x14ac:dyDescent="0.25">
      <c r="A35" s="50"/>
      <c r="C35" s="50"/>
      <c r="E35" s="48"/>
      <c r="F35" s="48"/>
      <c r="G35" s="48"/>
      <c r="H35" s="48"/>
    </row>
    <row r="36" spans="1:8" x14ac:dyDescent="0.25">
      <c r="A36" s="50"/>
      <c r="C36" s="50"/>
      <c r="E36" s="48"/>
      <c r="F36" s="48"/>
      <c r="G36" s="48"/>
      <c r="H36" s="48"/>
    </row>
    <row r="37" spans="1:8" x14ac:dyDescent="0.25">
      <c r="A37" s="50"/>
      <c r="C37" s="50"/>
      <c r="E37" s="48"/>
      <c r="F37" s="48"/>
      <c r="G37" s="48"/>
      <c r="H37" s="48"/>
    </row>
    <row r="38" spans="1:8" x14ac:dyDescent="0.25">
      <c r="A38" s="50"/>
      <c r="C38" s="50"/>
      <c r="E38" s="48"/>
      <c r="F38" s="48"/>
      <c r="G38" s="48"/>
      <c r="H38" s="48"/>
    </row>
    <row r="39" spans="1:8" x14ac:dyDescent="0.25">
      <c r="A39" s="50"/>
      <c r="C39" s="50"/>
      <c r="E39" s="48"/>
      <c r="F39" s="48"/>
      <c r="G39" s="48"/>
      <c r="H39" s="48"/>
    </row>
    <row r="40" spans="1:8" x14ac:dyDescent="0.25">
      <c r="A40" s="50"/>
      <c r="C40" s="50"/>
      <c r="E40" s="48"/>
      <c r="F40" s="48"/>
      <c r="G40" s="48"/>
      <c r="H40" s="48"/>
    </row>
    <row r="41" spans="1:8" x14ac:dyDescent="0.25">
      <c r="A41" s="50"/>
      <c r="C41" s="50"/>
      <c r="E41" s="48"/>
      <c r="F41" s="48"/>
      <c r="G41" s="48"/>
      <c r="H41" s="48"/>
    </row>
    <row r="42" spans="1:8" x14ac:dyDescent="0.25">
      <c r="A42" s="50"/>
      <c r="C42" s="50"/>
      <c r="E42" s="48"/>
      <c r="F42" s="48"/>
      <c r="G42" s="48"/>
      <c r="H42" s="48"/>
    </row>
    <row r="43" spans="1:8" x14ac:dyDescent="0.25">
      <c r="A43" s="50"/>
      <c r="C43" s="50"/>
      <c r="E43" s="48"/>
      <c r="F43" s="48"/>
      <c r="G43" s="48"/>
      <c r="H43" s="48"/>
    </row>
    <row r="44" spans="1:8" x14ac:dyDescent="0.25">
      <c r="A44" s="50"/>
      <c r="C44" s="50"/>
      <c r="E44" s="48"/>
      <c r="F44" s="48"/>
      <c r="G44" s="48"/>
      <c r="H44" s="48"/>
    </row>
    <row r="45" spans="1:8" x14ac:dyDescent="0.25">
      <c r="A45" s="50"/>
      <c r="C45" s="50"/>
      <c r="E45" s="48"/>
      <c r="F45" s="48"/>
      <c r="G45" s="48"/>
      <c r="H45" s="48"/>
    </row>
    <row r="46" spans="1:8" x14ac:dyDescent="0.25">
      <c r="A46" s="50"/>
      <c r="C46" s="50"/>
      <c r="E46" s="48"/>
      <c r="F46" s="48"/>
      <c r="G46" s="48"/>
      <c r="H46" s="48"/>
    </row>
    <row r="47" spans="1:8" x14ac:dyDescent="0.25">
      <c r="A47" s="50"/>
      <c r="C47" s="50"/>
      <c r="E47" s="48"/>
      <c r="F47" s="48"/>
      <c r="G47" s="48"/>
      <c r="H47" s="48"/>
    </row>
    <row r="48" spans="1:8" x14ac:dyDescent="0.25">
      <c r="A48" s="50"/>
      <c r="C48" s="50"/>
      <c r="E48" s="48"/>
      <c r="F48" s="48"/>
      <c r="G48" s="48"/>
      <c r="H48" s="48"/>
    </row>
    <row r="49" spans="1:8" x14ac:dyDescent="0.25">
      <c r="A49" s="50"/>
      <c r="C49" s="50"/>
      <c r="E49" s="48"/>
      <c r="F49" s="48"/>
      <c r="G49" s="48"/>
      <c r="H49" s="48"/>
    </row>
    <row r="50" spans="1:8" x14ac:dyDescent="0.25">
      <c r="A50" s="50"/>
      <c r="C50" s="50"/>
      <c r="E50" s="48"/>
      <c r="F50" s="48"/>
      <c r="G50" s="48"/>
      <c r="H50" s="48"/>
    </row>
    <row r="51" spans="1:8" x14ac:dyDescent="0.25">
      <c r="A51" s="50"/>
      <c r="C51" s="50"/>
      <c r="E51" s="48"/>
      <c r="F51" s="48"/>
      <c r="G51" s="48"/>
      <c r="H51" s="48"/>
    </row>
    <row r="52" spans="1:8" x14ac:dyDescent="0.25">
      <c r="A52" s="50"/>
      <c r="C52" s="50"/>
      <c r="E52" s="48"/>
      <c r="F52" s="48"/>
      <c r="G52" s="48"/>
      <c r="H52" s="48"/>
    </row>
    <row r="53" spans="1:8" x14ac:dyDescent="0.25">
      <c r="A53" s="50"/>
      <c r="C53" s="50"/>
      <c r="E53" s="48"/>
      <c r="F53" s="48"/>
      <c r="G53" s="48"/>
      <c r="H53" s="48"/>
    </row>
    <row r="54" spans="1:8" x14ac:dyDescent="0.25">
      <c r="A54" s="50"/>
      <c r="C54" s="50"/>
      <c r="E54" s="48"/>
      <c r="F54" s="48"/>
      <c r="G54" s="48"/>
      <c r="H54" s="48"/>
    </row>
    <row r="55" spans="1:8" x14ac:dyDescent="0.25">
      <c r="A55" s="50"/>
      <c r="C55" s="50"/>
      <c r="E55" s="48"/>
      <c r="F55" s="48"/>
      <c r="G55" s="48"/>
      <c r="H55" s="48"/>
    </row>
    <row r="56" spans="1:8" x14ac:dyDescent="0.25">
      <c r="A56" s="50"/>
      <c r="C56" s="50"/>
      <c r="E56" s="48"/>
      <c r="F56" s="48"/>
      <c r="G56" s="48"/>
      <c r="H56" s="48"/>
    </row>
    <row r="57" spans="1:8" x14ac:dyDescent="0.25">
      <c r="A57" s="50"/>
      <c r="C57" s="50"/>
      <c r="E57" s="48"/>
      <c r="F57" s="48"/>
      <c r="G57" s="48"/>
      <c r="H57" s="48"/>
    </row>
    <row r="58" spans="1:8" x14ac:dyDescent="0.25">
      <c r="A58" s="50"/>
      <c r="C58" s="50"/>
      <c r="E58" s="48"/>
      <c r="F58" s="48"/>
      <c r="G58" s="48"/>
      <c r="H58" s="48"/>
    </row>
    <row r="59" spans="1:8" x14ac:dyDescent="0.25">
      <c r="A59" s="50"/>
      <c r="C59" s="50"/>
      <c r="E59" s="48"/>
      <c r="F59" s="48"/>
      <c r="G59" s="48"/>
      <c r="H59" s="48"/>
    </row>
    <row r="60" spans="1:8" x14ac:dyDescent="0.25">
      <c r="A60" s="50"/>
      <c r="C60" s="50"/>
      <c r="E60" s="48"/>
      <c r="F60" s="48"/>
      <c r="G60" s="48"/>
      <c r="H60" s="48"/>
    </row>
    <row r="61" spans="1:8" x14ac:dyDescent="0.25">
      <c r="A61" s="50"/>
      <c r="C61" s="50"/>
      <c r="E61" s="48"/>
      <c r="F61" s="48"/>
      <c r="G61" s="48"/>
      <c r="H61" s="48"/>
    </row>
    <row r="62" spans="1:8" x14ac:dyDescent="0.25">
      <c r="A62" s="50"/>
      <c r="C62" s="50"/>
      <c r="E62" s="48"/>
      <c r="F62" s="48"/>
      <c r="G62" s="48"/>
      <c r="H62" s="48"/>
    </row>
    <row r="63" spans="1:8" x14ac:dyDescent="0.25">
      <c r="A63" s="50"/>
      <c r="C63" s="50"/>
      <c r="E63" s="48"/>
      <c r="F63" s="48"/>
      <c r="G63" s="48"/>
      <c r="H63" s="48"/>
    </row>
    <row r="64" spans="1:8" x14ac:dyDescent="0.25">
      <c r="A64" s="50"/>
      <c r="C64" s="50"/>
      <c r="E64" s="48"/>
      <c r="F64" s="48"/>
      <c r="G64" s="48"/>
      <c r="H64" s="48"/>
    </row>
    <row r="65" spans="1:8" x14ac:dyDescent="0.25">
      <c r="A65" s="50"/>
      <c r="C65" s="50"/>
      <c r="E65" s="48"/>
      <c r="F65" s="48"/>
      <c r="G65" s="48"/>
      <c r="H65" s="48"/>
    </row>
    <row r="66" spans="1:8" x14ac:dyDescent="0.25">
      <c r="A66" s="50"/>
      <c r="C66" s="50"/>
      <c r="E66" s="48"/>
      <c r="F66" s="48"/>
      <c r="G66" s="48"/>
      <c r="H66" s="48"/>
    </row>
    <row r="67" spans="1:8" x14ac:dyDescent="0.25">
      <c r="A67" s="50"/>
      <c r="C67" s="50"/>
      <c r="E67" s="48"/>
      <c r="F67" s="48"/>
      <c r="G67" s="48"/>
      <c r="H67" s="48"/>
    </row>
    <row r="68" spans="1:8" x14ac:dyDescent="0.25">
      <c r="A68" s="50"/>
      <c r="C68" s="50"/>
      <c r="E68" s="48"/>
      <c r="F68" s="48"/>
      <c r="G68" s="48"/>
      <c r="H68" s="48"/>
    </row>
    <row r="69" spans="1:8" x14ac:dyDescent="0.25">
      <c r="A69" s="50"/>
      <c r="C69" s="50"/>
      <c r="E69" s="48"/>
      <c r="F69" s="48"/>
      <c r="G69" s="48"/>
      <c r="H69" s="48"/>
    </row>
    <row r="70" spans="1:8" x14ac:dyDescent="0.25">
      <c r="A70" s="50"/>
      <c r="C70" s="50"/>
      <c r="E70" s="48"/>
      <c r="F70" s="48"/>
      <c r="G70" s="48"/>
      <c r="H70" s="48"/>
    </row>
    <row r="71" spans="1:8" x14ac:dyDescent="0.25">
      <c r="A71" s="50"/>
      <c r="C71" s="50"/>
      <c r="E71" s="48"/>
      <c r="F71" s="48"/>
      <c r="G71" s="48"/>
      <c r="H71" s="48"/>
    </row>
    <row r="72" spans="1:8" x14ac:dyDescent="0.25">
      <c r="A72" s="50"/>
      <c r="C72" s="50"/>
      <c r="E72" s="48"/>
      <c r="F72" s="48"/>
      <c r="G72" s="48"/>
      <c r="H72" s="48"/>
    </row>
    <row r="73" spans="1:8" x14ac:dyDescent="0.25">
      <c r="A73" s="50"/>
      <c r="C73" s="50"/>
      <c r="E73" s="48"/>
      <c r="F73" s="48"/>
      <c r="G73" s="48"/>
      <c r="H73" s="48"/>
    </row>
    <row r="74" spans="1:8" x14ac:dyDescent="0.25">
      <c r="A74" s="50"/>
      <c r="C74" s="50"/>
      <c r="E74" s="48"/>
      <c r="F74" s="48"/>
      <c r="G74" s="48"/>
      <c r="H74" s="48"/>
    </row>
    <row r="75" spans="1:8" x14ac:dyDescent="0.25">
      <c r="A75" s="50"/>
      <c r="C75" s="50"/>
      <c r="E75" s="48"/>
      <c r="F75" s="48"/>
      <c r="G75" s="48"/>
      <c r="H75" s="48"/>
    </row>
    <row r="76" spans="1:8" x14ac:dyDescent="0.25">
      <c r="A76" s="50"/>
      <c r="C76" s="50"/>
      <c r="E76" s="48"/>
      <c r="F76" s="48"/>
      <c r="G76" s="48"/>
      <c r="H76" s="48"/>
    </row>
    <row r="77" spans="1:8" x14ac:dyDescent="0.25">
      <c r="A77" s="50"/>
      <c r="C77" s="50"/>
      <c r="E77" s="48"/>
      <c r="F77" s="48"/>
      <c r="G77" s="48"/>
      <c r="H77" s="48"/>
    </row>
    <row r="78" spans="1:8" x14ac:dyDescent="0.25">
      <c r="A78" s="50"/>
      <c r="C78" s="50"/>
      <c r="E78" s="48"/>
      <c r="F78" s="48"/>
      <c r="G78" s="48"/>
      <c r="H78" s="48"/>
    </row>
    <row r="79" spans="1:8" x14ac:dyDescent="0.25">
      <c r="A79" s="50"/>
      <c r="C79" s="50"/>
      <c r="E79" s="48"/>
      <c r="F79" s="48"/>
      <c r="G79" s="48"/>
      <c r="H79" s="48"/>
    </row>
    <row r="80" spans="1:8" x14ac:dyDescent="0.25">
      <c r="A80" s="50"/>
      <c r="C80" s="50"/>
      <c r="E80" s="48"/>
      <c r="F80" s="48"/>
      <c r="G80" s="48"/>
      <c r="H80" s="48"/>
    </row>
    <row r="81" spans="1:8" x14ac:dyDescent="0.25">
      <c r="A81" s="50"/>
      <c r="C81" s="50"/>
      <c r="E81" s="48"/>
      <c r="F81" s="48"/>
      <c r="G81" s="48"/>
      <c r="H81" s="48"/>
    </row>
    <row r="82" spans="1:8" x14ac:dyDescent="0.25">
      <c r="A82" s="50"/>
      <c r="C82" s="50"/>
      <c r="E82" s="48"/>
      <c r="F82" s="48"/>
      <c r="G82" s="48"/>
      <c r="H82" s="48"/>
    </row>
    <row r="83" spans="1:8" x14ac:dyDescent="0.25">
      <c r="A83" s="50"/>
      <c r="C83" s="50"/>
      <c r="E83" s="48"/>
      <c r="F83" s="48"/>
      <c r="G83" s="48"/>
      <c r="H83" s="48"/>
    </row>
    <row r="84" spans="1:8" x14ac:dyDescent="0.25">
      <c r="A84" s="50"/>
      <c r="C84" s="50"/>
      <c r="E84" s="48"/>
      <c r="F84" s="48"/>
      <c r="G84" s="48"/>
      <c r="H84" s="48"/>
    </row>
    <row r="85" spans="1:8" x14ac:dyDescent="0.25">
      <c r="A85" s="50"/>
      <c r="C85" s="50"/>
      <c r="E85" s="48"/>
      <c r="F85" s="48"/>
      <c r="G85" s="48"/>
      <c r="H85" s="48"/>
    </row>
    <row r="86" spans="1:8" x14ac:dyDescent="0.25">
      <c r="A86" s="50"/>
      <c r="C86" s="50"/>
      <c r="E86" s="48"/>
      <c r="F86" s="48"/>
      <c r="G86" s="48"/>
      <c r="H86" s="48"/>
    </row>
    <row r="87" spans="1:8" x14ac:dyDescent="0.25">
      <c r="A87" s="50"/>
      <c r="C87" s="50"/>
      <c r="E87" s="48"/>
      <c r="F87" s="48"/>
      <c r="G87" s="48"/>
      <c r="H87" s="48"/>
    </row>
    <row r="88" spans="1:8" x14ac:dyDescent="0.25">
      <c r="A88" s="50"/>
      <c r="C88" s="50"/>
      <c r="E88" s="48"/>
      <c r="F88" s="48"/>
      <c r="G88" s="48"/>
      <c r="H88" s="48"/>
    </row>
    <row r="89" spans="1:8" x14ac:dyDescent="0.25">
      <c r="A89" s="50"/>
      <c r="C89" s="50"/>
      <c r="E89" s="48"/>
      <c r="F89" s="48"/>
      <c r="G89" s="48"/>
      <c r="H89" s="48"/>
    </row>
    <row r="90" spans="1:8" x14ac:dyDescent="0.25">
      <c r="A90" s="50"/>
      <c r="C90" s="50"/>
      <c r="E90" s="48"/>
      <c r="F90" s="48"/>
      <c r="G90" s="48"/>
      <c r="H90" s="48"/>
    </row>
    <row r="91" spans="1:8" x14ac:dyDescent="0.25">
      <c r="A91" s="50"/>
      <c r="C91" s="50"/>
      <c r="E91" s="48"/>
      <c r="F91" s="48"/>
      <c r="G91" s="48"/>
      <c r="H91" s="48"/>
    </row>
    <row r="92" spans="1:8" x14ac:dyDescent="0.25">
      <c r="A92" s="50"/>
      <c r="C92" s="50"/>
      <c r="E92" s="48"/>
      <c r="F92" s="48"/>
      <c r="G92" s="48"/>
      <c r="H92" s="48"/>
    </row>
    <row r="93" spans="1:8" x14ac:dyDescent="0.25">
      <c r="A93" s="50"/>
      <c r="C93" s="50"/>
      <c r="E93" s="48"/>
      <c r="F93" s="48"/>
      <c r="G93" s="48"/>
      <c r="H93" s="48"/>
    </row>
    <row r="94" spans="1:8" x14ac:dyDescent="0.25">
      <c r="A94" s="50"/>
      <c r="C94" s="50"/>
      <c r="E94" s="48"/>
      <c r="F94" s="48"/>
      <c r="G94" s="48"/>
      <c r="H94" s="48"/>
    </row>
    <row r="95" spans="1:8" x14ac:dyDescent="0.25">
      <c r="A95" s="50"/>
      <c r="C95" s="50"/>
      <c r="E95" s="48"/>
      <c r="F95" s="48"/>
      <c r="G95" s="48"/>
      <c r="H95" s="48"/>
    </row>
    <row r="96" spans="1:8" x14ac:dyDescent="0.25">
      <c r="A96" s="50"/>
      <c r="C96" s="50"/>
      <c r="E96" s="48"/>
      <c r="F96" s="48"/>
      <c r="G96" s="48"/>
      <c r="H96" s="48"/>
    </row>
    <row r="97" spans="1:8" x14ac:dyDescent="0.25">
      <c r="A97" s="50"/>
      <c r="C97" s="50"/>
      <c r="E97" s="48"/>
      <c r="F97" s="48"/>
      <c r="G97" s="48"/>
      <c r="H97" s="48"/>
    </row>
    <row r="98" spans="1:8" x14ac:dyDescent="0.25">
      <c r="A98" s="50"/>
      <c r="C98" s="50"/>
      <c r="E98" s="48"/>
      <c r="F98" s="48"/>
      <c r="G98" s="48"/>
      <c r="H98" s="48"/>
    </row>
    <row r="99" spans="1:8" x14ac:dyDescent="0.25">
      <c r="A99" s="50"/>
      <c r="C99" s="50"/>
      <c r="E99" s="48"/>
      <c r="F99" s="48"/>
      <c r="G99" s="48"/>
      <c r="H99" s="48"/>
    </row>
    <row r="100" spans="1:8" x14ac:dyDescent="0.25">
      <c r="A100" s="50"/>
      <c r="C100" s="50"/>
      <c r="E100" s="48"/>
      <c r="F100" s="48"/>
      <c r="G100" s="48"/>
      <c r="H100" s="48"/>
    </row>
    <row r="101" spans="1:8" x14ac:dyDescent="0.25">
      <c r="A101" s="50"/>
      <c r="C101" s="50"/>
      <c r="E101" s="48"/>
      <c r="F101" s="48"/>
      <c r="G101" s="48"/>
      <c r="H101" s="48"/>
    </row>
    <row r="102" spans="1:8" x14ac:dyDescent="0.25">
      <c r="A102" s="50"/>
      <c r="C102" s="50"/>
      <c r="E102" s="48"/>
      <c r="F102" s="48"/>
      <c r="G102" s="48"/>
      <c r="H102" s="48"/>
    </row>
    <row r="103" spans="1:8" x14ac:dyDescent="0.25">
      <c r="A103" s="50"/>
      <c r="C103" s="50"/>
      <c r="E103" s="48"/>
      <c r="F103" s="48"/>
      <c r="G103" s="48"/>
      <c r="H103" s="48"/>
    </row>
    <row r="104" spans="1:8" x14ac:dyDescent="0.25">
      <c r="A104" s="50"/>
      <c r="C104" s="50"/>
      <c r="E104" s="48"/>
      <c r="F104" s="48"/>
      <c r="G104" s="48"/>
      <c r="H104" s="48"/>
    </row>
    <row r="105" spans="1:8" x14ac:dyDescent="0.25">
      <c r="A105" s="50"/>
      <c r="C105" s="50"/>
      <c r="E105" s="48"/>
      <c r="F105" s="48"/>
      <c r="G105" s="48"/>
      <c r="H105" s="48"/>
    </row>
    <row r="106" spans="1:8" x14ac:dyDescent="0.25">
      <c r="A106" s="50"/>
      <c r="C106" s="50"/>
      <c r="E106" s="48"/>
      <c r="F106" s="48"/>
      <c r="G106" s="48"/>
      <c r="H106" s="48"/>
    </row>
    <row r="107" spans="1:8" x14ac:dyDescent="0.25">
      <c r="A107" s="50"/>
      <c r="C107" s="50"/>
      <c r="E107" s="48"/>
      <c r="F107" s="48"/>
      <c r="G107" s="48"/>
      <c r="H107" s="48"/>
    </row>
    <row r="108" spans="1:8" x14ac:dyDescent="0.25">
      <c r="A108" s="50"/>
      <c r="C108" s="50"/>
      <c r="E108" s="48"/>
      <c r="F108" s="48"/>
      <c r="G108" s="48"/>
      <c r="H108" s="48"/>
    </row>
    <row r="109" spans="1:8" x14ac:dyDescent="0.25">
      <c r="A109" s="50"/>
      <c r="C109" s="50"/>
      <c r="E109" s="48"/>
      <c r="F109" s="48"/>
      <c r="G109" s="48"/>
      <c r="H109" s="48"/>
    </row>
    <row r="110" spans="1:8" x14ac:dyDescent="0.25">
      <c r="A110" s="50"/>
      <c r="C110" s="50"/>
      <c r="E110" s="48"/>
      <c r="F110" s="48"/>
      <c r="G110" s="48"/>
      <c r="H110" s="48"/>
    </row>
    <row r="111" spans="1:8" x14ac:dyDescent="0.25">
      <c r="A111" s="50"/>
      <c r="C111" s="50"/>
      <c r="E111" s="48"/>
      <c r="F111" s="48"/>
      <c r="G111" s="48"/>
      <c r="H111" s="48"/>
    </row>
    <row r="112" spans="1:8" x14ac:dyDescent="0.25">
      <c r="A112" s="50"/>
      <c r="C112" s="50"/>
      <c r="E112" s="48"/>
      <c r="F112" s="48"/>
      <c r="G112" s="48"/>
      <c r="H112" s="48"/>
    </row>
    <row r="113" spans="1:8" x14ac:dyDescent="0.25">
      <c r="A113" s="50"/>
      <c r="C113" s="50"/>
      <c r="E113" s="48"/>
      <c r="F113" s="48"/>
      <c r="G113" s="48"/>
      <c r="H113" s="48"/>
    </row>
    <row r="114" spans="1:8" x14ac:dyDescent="0.25">
      <c r="A114" s="50"/>
      <c r="C114" s="50"/>
      <c r="E114" s="48"/>
      <c r="F114" s="48"/>
      <c r="G114" s="48"/>
      <c r="H114" s="48"/>
    </row>
    <row r="115" spans="1:8" x14ac:dyDescent="0.25">
      <c r="A115" s="50"/>
      <c r="C115" s="50"/>
      <c r="E115" s="48"/>
      <c r="F115" s="48"/>
      <c r="G115" s="48"/>
      <c r="H115" s="48"/>
    </row>
    <row r="116" spans="1:8" x14ac:dyDescent="0.25">
      <c r="A116" s="50"/>
      <c r="C116" s="50"/>
      <c r="E116" s="48"/>
      <c r="F116" s="48"/>
      <c r="G116" s="48"/>
      <c r="H116" s="48"/>
    </row>
    <row r="117" spans="1:8" x14ac:dyDescent="0.25">
      <c r="A117" s="50"/>
      <c r="C117" s="50"/>
      <c r="E117" s="48"/>
      <c r="F117" s="48"/>
      <c r="G117" s="48"/>
      <c r="H117" s="48"/>
    </row>
    <row r="118" spans="1:8" x14ac:dyDescent="0.25">
      <c r="A118" s="50"/>
      <c r="C118" s="50"/>
      <c r="E118" s="48"/>
      <c r="F118" s="48"/>
      <c r="G118" s="48"/>
      <c r="H118" s="48"/>
    </row>
    <row r="119" spans="1:8" x14ac:dyDescent="0.25">
      <c r="A119" s="50"/>
      <c r="C119" s="50"/>
      <c r="E119" s="48"/>
      <c r="F119" s="48"/>
      <c r="G119" s="48"/>
      <c r="H119" s="48"/>
    </row>
    <row r="120" spans="1:8" x14ac:dyDescent="0.25">
      <c r="A120" s="50"/>
      <c r="C120" s="50"/>
      <c r="E120" s="48"/>
      <c r="F120" s="48"/>
      <c r="G120" s="48"/>
      <c r="H120" s="48"/>
    </row>
    <row r="121" spans="1:8" x14ac:dyDescent="0.25">
      <c r="A121" s="50"/>
      <c r="C121" s="50"/>
      <c r="E121" s="48"/>
      <c r="F121" s="48"/>
      <c r="G121" s="48"/>
      <c r="H121" s="48"/>
    </row>
    <row r="122" spans="1:8" x14ac:dyDescent="0.25">
      <c r="A122" s="50"/>
      <c r="C122" s="50"/>
      <c r="E122" s="48"/>
      <c r="F122" s="48"/>
      <c r="G122" s="48"/>
      <c r="H122" s="48"/>
    </row>
    <row r="123" spans="1:8" x14ac:dyDescent="0.25">
      <c r="A123" s="50"/>
      <c r="C123" s="50"/>
      <c r="E123" s="48"/>
      <c r="F123" s="48"/>
      <c r="G123" s="48"/>
      <c r="H123" s="48"/>
    </row>
    <row r="124" spans="1:8" x14ac:dyDescent="0.25">
      <c r="A124" s="50"/>
      <c r="C124" s="50"/>
      <c r="E124" s="48"/>
      <c r="F124" s="48"/>
      <c r="G124" s="48"/>
      <c r="H124" s="48"/>
    </row>
    <row r="125" spans="1:8" x14ac:dyDescent="0.25">
      <c r="A125" s="50"/>
      <c r="C125" s="50"/>
      <c r="E125" s="48"/>
      <c r="F125" s="48"/>
      <c r="G125" s="48"/>
      <c r="H125" s="48"/>
    </row>
    <row r="126" spans="1:8" x14ac:dyDescent="0.25">
      <c r="A126" s="50"/>
      <c r="C126" s="50"/>
      <c r="E126" s="48"/>
      <c r="F126" s="48"/>
      <c r="G126" s="48"/>
      <c r="H126" s="48"/>
    </row>
    <row r="127" spans="1:8" x14ac:dyDescent="0.25">
      <c r="A127" s="50"/>
      <c r="C127" s="50"/>
      <c r="E127" s="48"/>
      <c r="F127" s="48"/>
      <c r="G127" s="48"/>
      <c r="H127" s="48"/>
    </row>
    <row r="128" spans="1:8" x14ac:dyDescent="0.25">
      <c r="A128" s="50"/>
      <c r="C128" s="50"/>
      <c r="E128" s="48"/>
      <c r="F128" s="48"/>
      <c r="G128" s="48"/>
      <c r="H128" s="48"/>
    </row>
    <row r="129" spans="1:8" x14ac:dyDescent="0.25">
      <c r="A129" s="50"/>
      <c r="C129" s="50"/>
      <c r="E129" s="48"/>
      <c r="F129" s="48"/>
      <c r="G129" s="48"/>
      <c r="H129" s="48"/>
    </row>
    <row r="130" spans="1:8" x14ac:dyDescent="0.25">
      <c r="A130" s="50"/>
      <c r="C130" s="50"/>
      <c r="E130" s="48"/>
      <c r="F130" s="48"/>
      <c r="G130" s="48"/>
      <c r="H130" s="48"/>
    </row>
    <row r="131" spans="1:8" x14ac:dyDescent="0.25">
      <c r="A131" s="50"/>
      <c r="C131" s="50"/>
      <c r="E131" s="48"/>
      <c r="F131" s="48"/>
      <c r="G131" s="48"/>
      <c r="H131" s="48"/>
    </row>
    <row r="132" spans="1:8" x14ac:dyDescent="0.25">
      <c r="A132" s="50"/>
      <c r="C132" s="50"/>
      <c r="E132" s="48"/>
      <c r="F132" s="48"/>
      <c r="G132" s="48"/>
      <c r="H132" s="48"/>
    </row>
    <row r="133" spans="1:8" x14ac:dyDescent="0.25">
      <c r="A133" s="50"/>
      <c r="C133" s="50"/>
      <c r="E133" s="48"/>
      <c r="F133" s="48"/>
      <c r="G133" s="48"/>
      <c r="H133" s="48"/>
    </row>
    <row r="134" spans="1:8" x14ac:dyDescent="0.25">
      <c r="A134" s="50"/>
      <c r="C134" s="50"/>
      <c r="E134" s="48"/>
      <c r="F134" s="48"/>
      <c r="G134" s="48"/>
      <c r="H134" s="48"/>
    </row>
    <row r="135" spans="1:8" x14ac:dyDescent="0.25">
      <c r="A135" s="50"/>
      <c r="C135" s="50"/>
      <c r="E135" s="48"/>
      <c r="F135" s="48"/>
      <c r="G135" s="48"/>
      <c r="H135" s="48"/>
    </row>
    <row r="136" spans="1:8" x14ac:dyDescent="0.25">
      <c r="A136" s="50"/>
      <c r="C136" s="50"/>
      <c r="E136" s="48"/>
      <c r="F136" s="48"/>
      <c r="G136" s="48"/>
      <c r="H136" s="48"/>
    </row>
    <row r="137" spans="1:8" x14ac:dyDescent="0.25">
      <c r="A137" s="50"/>
      <c r="C137" s="50"/>
      <c r="E137" s="48"/>
      <c r="F137" s="48"/>
      <c r="G137" s="48"/>
      <c r="H137" s="48"/>
    </row>
    <row r="138" spans="1:8" x14ac:dyDescent="0.25">
      <c r="A138" s="50"/>
      <c r="C138" s="50"/>
      <c r="E138" s="48"/>
      <c r="F138" s="48"/>
      <c r="G138" s="48"/>
      <c r="H138" s="48"/>
    </row>
    <row r="139" spans="1:8" x14ac:dyDescent="0.25">
      <c r="A139" s="50"/>
      <c r="C139" s="50"/>
      <c r="E139" s="48"/>
      <c r="F139" s="48"/>
      <c r="G139" s="48"/>
      <c r="H139" s="48"/>
    </row>
    <row r="140" spans="1:8" x14ac:dyDescent="0.25">
      <c r="A140" s="50"/>
      <c r="C140" s="50"/>
      <c r="E140" s="48"/>
      <c r="F140" s="48"/>
      <c r="G140" s="48"/>
      <c r="H140" s="48"/>
    </row>
    <row r="141" spans="1:8" x14ac:dyDescent="0.25">
      <c r="A141" s="50"/>
      <c r="C141" s="50"/>
      <c r="E141" s="48"/>
      <c r="F141" s="48"/>
      <c r="G141" s="48"/>
      <c r="H141" s="48"/>
    </row>
    <row r="142" spans="1:8" x14ac:dyDescent="0.25">
      <c r="A142" s="50"/>
      <c r="C142" s="50"/>
      <c r="E142" s="48"/>
      <c r="F142" s="48"/>
      <c r="G142" s="48"/>
      <c r="H142" s="48"/>
    </row>
    <row r="143" spans="1:8" x14ac:dyDescent="0.25">
      <c r="A143" s="50"/>
      <c r="C143" s="50"/>
      <c r="E143" s="48"/>
      <c r="F143" s="48"/>
      <c r="G143" s="48"/>
      <c r="H143" s="48"/>
    </row>
    <row r="144" spans="1:8" x14ac:dyDescent="0.25">
      <c r="A144" s="50"/>
      <c r="C144" s="50"/>
      <c r="E144" s="48"/>
      <c r="F144" s="48"/>
      <c r="G144" s="48"/>
      <c r="H144" s="48"/>
    </row>
    <row r="145" spans="1:8" x14ac:dyDescent="0.25">
      <c r="A145" s="50"/>
      <c r="C145" s="50"/>
      <c r="E145" s="48"/>
      <c r="F145" s="48"/>
      <c r="G145" s="48"/>
      <c r="H145" s="48"/>
    </row>
    <row r="146" spans="1:8" x14ac:dyDescent="0.25">
      <c r="A146" s="50"/>
      <c r="C146" s="50"/>
      <c r="E146" s="48"/>
      <c r="F146" s="48"/>
      <c r="G146" s="48"/>
      <c r="H146" s="48"/>
    </row>
    <row r="147" spans="1:8" x14ac:dyDescent="0.25">
      <c r="A147" s="50"/>
      <c r="C147" s="50"/>
      <c r="E147" s="48"/>
      <c r="F147" s="48"/>
      <c r="G147" s="48"/>
      <c r="H147" s="48"/>
    </row>
    <row r="148" spans="1:8" x14ac:dyDescent="0.25">
      <c r="A148" s="50"/>
      <c r="C148" s="50"/>
      <c r="E148" s="48"/>
      <c r="F148" s="48"/>
      <c r="G148" s="48"/>
      <c r="H148" s="48"/>
    </row>
    <row r="149" spans="1:8" x14ac:dyDescent="0.25">
      <c r="A149" s="50"/>
      <c r="C149" s="50"/>
      <c r="E149" s="48"/>
      <c r="F149" s="48"/>
      <c r="G149" s="48"/>
      <c r="H149" s="48"/>
    </row>
    <row r="150" spans="1:8" x14ac:dyDescent="0.25">
      <c r="A150" s="50"/>
      <c r="C150" s="50"/>
      <c r="E150" s="48"/>
      <c r="F150" s="48"/>
      <c r="G150" s="48"/>
      <c r="H150" s="48"/>
    </row>
    <row r="151" spans="1:8" x14ac:dyDescent="0.25">
      <c r="A151" s="50"/>
      <c r="C151" s="50"/>
      <c r="E151" s="48"/>
      <c r="F151" s="48"/>
      <c r="G151" s="48"/>
      <c r="H151" s="48"/>
    </row>
    <row r="152" spans="1:8" x14ac:dyDescent="0.25">
      <c r="A152" s="50"/>
      <c r="C152" s="50"/>
      <c r="E152" s="48"/>
      <c r="F152" s="48"/>
      <c r="G152" s="48"/>
      <c r="H152" s="48"/>
    </row>
    <row r="153" spans="1:8" x14ac:dyDescent="0.25">
      <c r="A153" s="50"/>
      <c r="C153" s="50"/>
      <c r="E153" s="48"/>
      <c r="F153" s="48"/>
      <c r="G153" s="48"/>
      <c r="H153" s="48"/>
    </row>
    <row r="154" spans="1:8" x14ac:dyDescent="0.25">
      <c r="A154" s="50"/>
      <c r="C154" s="50"/>
      <c r="E154" s="48"/>
      <c r="F154" s="48"/>
      <c r="G154" s="48"/>
      <c r="H154" s="48"/>
    </row>
    <row r="155" spans="1:8" x14ac:dyDescent="0.25">
      <c r="A155" s="50"/>
      <c r="C155" s="50"/>
      <c r="E155" s="48"/>
      <c r="F155" s="48"/>
      <c r="G155" s="48"/>
      <c r="H155" s="48"/>
    </row>
    <row r="156" spans="1:8" x14ac:dyDescent="0.25">
      <c r="A156" s="50"/>
      <c r="C156" s="50"/>
      <c r="E156" s="48"/>
      <c r="F156" s="48"/>
      <c r="G156" s="48"/>
      <c r="H156" s="48"/>
    </row>
    <row r="157" spans="1:8" x14ac:dyDescent="0.25">
      <c r="A157" s="50"/>
      <c r="C157" s="50"/>
      <c r="E157" s="48"/>
      <c r="F157" s="48"/>
      <c r="G157" s="48"/>
      <c r="H157" s="48"/>
    </row>
    <row r="158" spans="1:8" x14ac:dyDescent="0.25">
      <c r="A158" s="50"/>
      <c r="C158" s="50"/>
      <c r="E158" s="48"/>
      <c r="F158" s="48"/>
      <c r="G158" s="48"/>
      <c r="H158" s="48"/>
    </row>
    <row r="159" spans="1:8" x14ac:dyDescent="0.25">
      <c r="A159" s="50"/>
      <c r="C159" s="50"/>
      <c r="E159" s="48"/>
      <c r="F159" s="48"/>
      <c r="G159" s="48"/>
      <c r="H159" s="48"/>
    </row>
    <row r="160" spans="1:8" x14ac:dyDescent="0.25">
      <c r="A160" s="50"/>
      <c r="C160" s="50"/>
      <c r="E160" s="48"/>
      <c r="F160" s="48"/>
      <c r="G160" s="48"/>
      <c r="H160" s="48"/>
    </row>
    <row r="161" spans="1:8" x14ac:dyDescent="0.25">
      <c r="A161" s="50"/>
      <c r="C161" s="50"/>
      <c r="E161" s="48"/>
      <c r="F161" s="48"/>
      <c r="G161" s="48"/>
      <c r="H161" s="48"/>
    </row>
    <row r="162" spans="1:8" x14ac:dyDescent="0.25">
      <c r="A162" s="50"/>
      <c r="C162" s="50"/>
      <c r="E162" s="48"/>
      <c r="F162" s="48"/>
      <c r="G162" s="48"/>
      <c r="H162" s="48"/>
    </row>
    <row r="163" spans="1:8" x14ac:dyDescent="0.25">
      <c r="A163" s="50"/>
      <c r="C163" s="50"/>
      <c r="E163" s="48"/>
      <c r="F163" s="48"/>
      <c r="G163" s="48"/>
      <c r="H163" s="48"/>
    </row>
    <row r="164" spans="1:8" x14ac:dyDescent="0.25">
      <c r="A164" s="50"/>
      <c r="C164" s="50"/>
      <c r="E164" s="48"/>
      <c r="F164" s="48"/>
      <c r="G164" s="48"/>
      <c r="H164" s="48"/>
    </row>
    <row r="165" spans="1:8" x14ac:dyDescent="0.25">
      <c r="A165" s="50"/>
      <c r="C165" s="50"/>
      <c r="E165" s="48"/>
      <c r="F165" s="48"/>
      <c r="G165" s="48"/>
      <c r="H165" s="48"/>
    </row>
    <row r="166" spans="1:8" x14ac:dyDescent="0.25">
      <c r="A166" s="50"/>
      <c r="C166" s="50"/>
      <c r="E166" s="48"/>
      <c r="F166" s="48"/>
      <c r="G166" s="48"/>
      <c r="H166" s="48"/>
    </row>
    <row r="167" spans="1:8" x14ac:dyDescent="0.25">
      <c r="A167" s="50"/>
      <c r="C167" s="50"/>
      <c r="E167" s="48"/>
      <c r="F167" s="48"/>
      <c r="G167" s="48"/>
      <c r="H167" s="48"/>
    </row>
    <row r="168" spans="1:8" x14ac:dyDescent="0.25">
      <c r="A168" s="50"/>
      <c r="C168" s="50"/>
      <c r="E168" s="48"/>
      <c r="F168" s="48"/>
      <c r="G168" s="48"/>
      <c r="H168" s="48"/>
    </row>
    <row r="169" spans="1:8" x14ac:dyDescent="0.25">
      <c r="A169" s="50"/>
      <c r="C169" s="50"/>
      <c r="E169" s="48"/>
      <c r="F169" s="48"/>
      <c r="G169" s="48"/>
      <c r="H169" s="48"/>
    </row>
    <row r="170" spans="1:8" x14ac:dyDescent="0.25">
      <c r="A170" s="50"/>
      <c r="C170" s="50"/>
      <c r="E170" s="48"/>
      <c r="F170" s="48"/>
      <c r="G170" s="48"/>
      <c r="H170" s="48"/>
    </row>
    <row r="171" spans="1:8" x14ac:dyDescent="0.25">
      <c r="A171" s="50"/>
      <c r="C171" s="50"/>
      <c r="E171" s="48"/>
      <c r="F171" s="48"/>
      <c r="G171" s="48"/>
      <c r="H171" s="48"/>
    </row>
    <row r="172" spans="1:8" x14ac:dyDescent="0.25">
      <c r="A172" s="50"/>
      <c r="C172" s="50"/>
      <c r="E172" s="48"/>
      <c r="F172" s="48"/>
      <c r="G172" s="48"/>
      <c r="H172" s="48"/>
    </row>
    <row r="173" spans="1:8" x14ac:dyDescent="0.25">
      <c r="A173" s="50"/>
      <c r="C173" s="50"/>
      <c r="E173" s="48"/>
      <c r="F173" s="48"/>
      <c r="G173" s="48"/>
      <c r="H173" s="48"/>
    </row>
    <row r="174" spans="1:8" x14ac:dyDescent="0.25">
      <c r="A174" s="52"/>
      <c r="C174" s="50"/>
      <c r="E174" s="48"/>
      <c r="F174" s="48"/>
      <c r="G174" s="48"/>
      <c r="H174" s="48"/>
    </row>
    <row r="175" spans="1:8" x14ac:dyDescent="0.25">
      <c r="A175" s="50"/>
      <c r="C175" s="50"/>
      <c r="E175" s="48"/>
      <c r="F175" s="48"/>
      <c r="G175" s="48"/>
      <c r="H175" s="48"/>
    </row>
    <row r="176" spans="1:8" x14ac:dyDescent="0.25">
      <c r="A176" s="50"/>
      <c r="C176" s="50"/>
      <c r="E176" s="48"/>
      <c r="F176" s="48"/>
      <c r="G176" s="48"/>
      <c r="H176" s="48"/>
    </row>
    <row r="177" spans="1:8" x14ac:dyDescent="0.25">
      <c r="A177" s="50"/>
      <c r="C177" s="50"/>
      <c r="E177" s="48"/>
      <c r="F177" s="48"/>
      <c r="G177" s="48"/>
      <c r="H177" s="48"/>
    </row>
    <row r="178" spans="1:8" x14ac:dyDescent="0.25">
      <c r="A178" s="50"/>
      <c r="C178" s="50"/>
      <c r="E178" s="48"/>
      <c r="F178" s="48"/>
      <c r="G178" s="48"/>
      <c r="H178" s="48"/>
    </row>
    <row r="179" spans="1:8" x14ac:dyDescent="0.25">
      <c r="A179" s="50"/>
      <c r="C179" s="50"/>
      <c r="E179" s="48"/>
      <c r="F179" s="48"/>
      <c r="G179" s="48"/>
      <c r="H179" s="48"/>
    </row>
    <row r="180" spans="1:8" x14ac:dyDescent="0.25">
      <c r="A180" s="50"/>
      <c r="C180" s="50"/>
      <c r="E180" s="48"/>
      <c r="F180" s="48"/>
      <c r="G180" s="48"/>
      <c r="H180" s="48"/>
    </row>
    <row r="181" spans="1:8" x14ac:dyDescent="0.25">
      <c r="A181" s="50"/>
      <c r="C181" s="50"/>
      <c r="E181" s="48"/>
      <c r="F181" s="48"/>
      <c r="G181" s="48"/>
      <c r="H181" s="48"/>
    </row>
    <row r="182" spans="1:8" x14ac:dyDescent="0.25">
      <c r="A182" s="50"/>
      <c r="C182" s="50"/>
      <c r="E182" s="48"/>
      <c r="F182" s="48"/>
      <c r="G182" s="48"/>
      <c r="H182" s="48"/>
    </row>
    <row r="183" spans="1:8" x14ac:dyDescent="0.25">
      <c r="A183" s="50"/>
      <c r="C183" s="50"/>
      <c r="E183" s="48"/>
      <c r="F183" s="48"/>
      <c r="G183" s="48"/>
      <c r="H183" s="48"/>
    </row>
    <row r="184" spans="1:8" x14ac:dyDescent="0.25">
      <c r="A184" s="50"/>
      <c r="C184" s="50"/>
      <c r="E184" s="48"/>
      <c r="F184" s="48"/>
      <c r="G184" s="48"/>
      <c r="H184" s="48"/>
    </row>
    <row r="185" spans="1:8" x14ac:dyDescent="0.25">
      <c r="A185" s="50"/>
      <c r="C185" s="50"/>
      <c r="E185" s="48"/>
      <c r="F185" s="48"/>
      <c r="G185" s="48"/>
      <c r="H185" s="48"/>
    </row>
    <row r="186" spans="1:8" x14ac:dyDescent="0.25">
      <c r="A186" s="50"/>
      <c r="C186" s="50"/>
      <c r="E186" s="48"/>
      <c r="F186" s="48"/>
      <c r="G186" s="48"/>
      <c r="H186" s="48"/>
    </row>
    <row r="187" spans="1:8" x14ac:dyDescent="0.25">
      <c r="A187" s="50"/>
      <c r="C187" s="50"/>
      <c r="E187" s="48"/>
      <c r="F187" s="48"/>
      <c r="G187" s="48"/>
      <c r="H187" s="48"/>
    </row>
    <row r="188" spans="1:8" x14ac:dyDescent="0.25">
      <c r="A188" s="50"/>
      <c r="C188" s="50"/>
      <c r="E188" s="48"/>
      <c r="F188" s="48"/>
      <c r="G188" s="48"/>
      <c r="H188" s="48"/>
    </row>
    <row r="189" spans="1:8" x14ac:dyDescent="0.25">
      <c r="A189" s="50"/>
      <c r="C189" s="50"/>
      <c r="E189" s="48"/>
      <c r="F189" s="48"/>
      <c r="G189" s="48"/>
      <c r="H189" s="48"/>
    </row>
    <row r="190" spans="1:8" x14ac:dyDescent="0.25">
      <c r="A190" s="50"/>
      <c r="C190" s="50"/>
      <c r="E190" s="48"/>
      <c r="F190" s="48"/>
      <c r="G190" s="48"/>
      <c r="H190" s="48"/>
    </row>
    <row r="191" spans="1:8" x14ac:dyDescent="0.25">
      <c r="A191" s="50"/>
      <c r="C191" s="50"/>
      <c r="E191" s="48"/>
      <c r="F191" s="48"/>
      <c r="G191" s="48"/>
      <c r="H191" s="48"/>
    </row>
    <row r="192" spans="1:8" x14ac:dyDescent="0.25">
      <c r="A192" s="50"/>
      <c r="C192" s="50"/>
      <c r="E192" s="48"/>
      <c r="F192" s="48"/>
      <c r="G192" s="48"/>
      <c r="H192" s="48"/>
    </row>
    <row r="193" spans="1:8" x14ac:dyDescent="0.25">
      <c r="A193" s="50"/>
      <c r="C193" s="50"/>
      <c r="E193" s="48"/>
      <c r="F193" s="48"/>
      <c r="G193" s="48"/>
      <c r="H193" s="48"/>
    </row>
    <row r="194" spans="1:8" x14ac:dyDescent="0.25">
      <c r="A194" s="50"/>
      <c r="C194" s="50"/>
      <c r="E194" s="48"/>
      <c r="F194" s="48"/>
      <c r="G194" s="48"/>
      <c r="H194" s="48"/>
    </row>
    <row r="195" spans="1:8" x14ac:dyDescent="0.25">
      <c r="A195" s="50"/>
      <c r="C195" s="50"/>
      <c r="E195" s="48"/>
      <c r="F195" s="48"/>
      <c r="G195" s="48"/>
      <c r="H195" s="48"/>
    </row>
    <row r="196" spans="1:8" x14ac:dyDescent="0.25">
      <c r="A196" s="50"/>
      <c r="C196" s="50"/>
      <c r="E196" s="48"/>
      <c r="F196" s="48"/>
      <c r="G196" s="48"/>
      <c r="H196" s="48"/>
    </row>
    <row r="197" spans="1:8" x14ac:dyDescent="0.25">
      <c r="A197" s="50"/>
      <c r="C197" s="50"/>
      <c r="E197" s="48"/>
      <c r="F197" s="48"/>
      <c r="G197" s="48"/>
      <c r="H197" s="48"/>
    </row>
    <row r="198" spans="1:8" x14ac:dyDescent="0.25">
      <c r="A198" s="50"/>
      <c r="C198" s="55"/>
      <c r="E198" s="48"/>
      <c r="F198" s="48"/>
      <c r="G198" s="48"/>
      <c r="H198" s="48"/>
    </row>
    <row r="199" spans="1:8" x14ac:dyDescent="0.25">
      <c r="A199" s="50"/>
      <c r="C199" s="50"/>
      <c r="E199" s="48"/>
      <c r="F199" s="48"/>
      <c r="G199" s="48"/>
      <c r="H199" s="48"/>
    </row>
    <row r="200" spans="1:8" x14ac:dyDescent="0.25">
      <c r="A200" s="50"/>
      <c r="C200" s="50"/>
      <c r="E200" s="48"/>
      <c r="F200" s="48"/>
      <c r="G200" s="48"/>
      <c r="H200" s="48"/>
    </row>
    <row r="201" spans="1:8" x14ac:dyDescent="0.25">
      <c r="A201" s="50"/>
      <c r="C201" s="50"/>
      <c r="E201" s="48"/>
      <c r="F201" s="48"/>
      <c r="G201" s="48"/>
      <c r="H201" s="48"/>
    </row>
    <row r="202" spans="1:8" x14ac:dyDescent="0.25">
      <c r="A202" s="50"/>
      <c r="C202" s="50"/>
      <c r="E202" s="48"/>
      <c r="F202" s="48"/>
      <c r="G202" s="48"/>
      <c r="H202" s="48"/>
    </row>
    <row r="203" spans="1:8" x14ac:dyDescent="0.25">
      <c r="A203" s="50"/>
      <c r="C203" s="50"/>
      <c r="E203" s="48"/>
      <c r="F203" s="48"/>
      <c r="G203" s="48"/>
      <c r="H203" s="48"/>
    </row>
    <row r="204" spans="1:8" x14ac:dyDescent="0.25">
      <c r="A204" s="50"/>
      <c r="C204" s="50"/>
      <c r="E204" s="48"/>
      <c r="F204" s="48"/>
      <c r="G204" s="48"/>
      <c r="H204" s="48"/>
    </row>
    <row r="205" spans="1:8" x14ac:dyDescent="0.25">
      <c r="A205" s="50"/>
      <c r="C205" s="50"/>
      <c r="E205" s="48"/>
      <c r="F205" s="48"/>
      <c r="G205" s="48"/>
      <c r="H205" s="48"/>
    </row>
    <row r="206" spans="1:8" x14ac:dyDescent="0.25">
      <c r="A206" s="50"/>
      <c r="C206" s="50"/>
      <c r="E206" s="48"/>
      <c r="F206" s="48"/>
      <c r="G206" s="48"/>
      <c r="H206" s="48"/>
    </row>
    <row r="207" spans="1:8" x14ac:dyDescent="0.25">
      <c r="A207" s="50"/>
      <c r="C207" s="50"/>
      <c r="E207" s="48"/>
      <c r="F207" s="48"/>
      <c r="G207" s="48"/>
      <c r="H207" s="48"/>
    </row>
    <row r="208" spans="1:8" x14ac:dyDescent="0.25">
      <c r="A208" s="53"/>
      <c r="C208" s="50"/>
      <c r="E208" s="48"/>
      <c r="F208" s="48"/>
      <c r="G208" s="48"/>
      <c r="H208" s="48"/>
    </row>
    <row r="209" spans="1:8" x14ac:dyDescent="0.25">
      <c r="A209" s="53"/>
      <c r="C209" s="50"/>
      <c r="E209" s="48"/>
      <c r="F209" s="48"/>
      <c r="G209" s="48"/>
      <c r="H209" s="48"/>
    </row>
    <row r="210" spans="1:8" x14ac:dyDescent="0.25">
      <c r="A210" s="53"/>
      <c r="C210" s="50"/>
      <c r="E210" s="48"/>
      <c r="F210" s="48"/>
      <c r="G210" s="48"/>
      <c r="H210" s="48"/>
    </row>
    <row r="211" spans="1:8" x14ac:dyDescent="0.25">
      <c r="A211" s="50"/>
      <c r="C211" s="50"/>
      <c r="E211" s="48"/>
      <c r="F211" s="48"/>
      <c r="G211" s="48"/>
      <c r="H211" s="48"/>
    </row>
    <row r="212" spans="1:8" x14ac:dyDescent="0.25">
      <c r="A212" s="50"/>
      <c r="C212" s="50"/>
      <c r="E212" s="48"/>
      <c r="F212" s="48"/>
      <c r="G212" s="48"/>
      <c r="H212" s="48"/>
    </row>
    <row r="213" spans="1:8" x14ac:dyDescent="0.25">
      <c r="A213" s="53"/>
      <c r="C213" s="50"/>
      <c r="E213" s="48"/>
      <c r="F213" s="48"/>
      <c r="G213" s="48"/>
      <c r="H213" s="48"/>
    </row>
    <row r="214" spans="1:8" x14ac:dyDescent="0.25">
      <c r="A214" s="50"/>
      <c r="C214" s="50"/>
      <c r="E214" s="48"/>
      <c r="F214" s="48"/>
      <c r="G214" s="48"/>
      <c r="H214" s="48"/>
    </row>
    <row r="215" spans="1:8" x14ac:dyDescent="0.25">
      <c r="A215" s="50"/>
      <c r="C215" s="50"/>
      <c r="E215" s="48"/>
      <c r="F215" s="48"/>
      <c r="G215" s="48"/>
      <c r="H215" s="48"/>
    </row>
    <row r="216" spans="1:8" x14ac:dyDescent="0.25">
      <c r="A216" s="50"/>
      <c r="C216" s="50"/>
      <c r="E216" s="48"/>
      <c r="F216" s="48"/>
      <c r="G216" s="48"/>
      <c r="H216" s="48"/>
    </row>
    <row r="217" spans="1:8" x14ac:dyDescent="0.25">
      <c r="A217" s="50"/>
      <c r="C217" s="50"/>
      <c r="E217" s="48"/>
      <c r="F217" s="48"/>
      <c r="G217" s="48"/>
      <c r="H217" s="48"/>
    </row>
    <row r="218" spans="1:8" x14ac:dyDescent="0.25">
      <c r="A218" s="54"/>
      <c r="C218" s="50"/>
      <c r="E218" s="48"/>
      <c r="F218" s="48"/>
      <c r="G218" s="48"/>
      <c r="H218" s="48"/>
    </row>
    <row r="219" spans="1:8" x14ac:dyDescent="0.25">
      <c r="A219" s="50"/>
      <c r="C219" s="50"/>
      <c r="E219" s="48"/>
      <c r="F219" s="48"/>
      <c r="G219" s="48"/>
      <c r="H219" s="48"/>
    </row>
    <row r="220" spans="1:8" x14ac:dyDescent="0.25">
      <c r="A220" s="50"/>
      <c r="C220" s="50"/>
      <c r="E220" s="48"/>
      <c r="F220" s="48"/>
      <c r="G220" s="48"/>
      <c r="H220" s="48"/>
    </row>
    <row r="221" spans="1:8" x14ac:dyDescent="0.25">
      <c r="A221" s="50"/>
      <c r="C221" s="50"/>
      <c r="E221" s="48"/>
      <c r="F221" s="48"/>
      <c r="G221" s="48"/>
      <c r="H221" s="48"/>
    </row>
    <row r="222" spans="1:8" x14ac:dyDescent="0.25">
      <c r="A222" s="50"/>
      <c r="C222" s="50"/>
      <c r="E222" s="48"/>
      <c r="F222" s="48"/>
      <c r="G222" s="48"/>
      <c r="H222" s="48"/>
    </row>
    <row r="223" spans="1:8" x14ac:dyDescent="0.25">
      <c r="A223" s="50"/>
      <c r="C223" s="50"/>
      <c r="E223" s="48"/>
      <c r="F223" s="48"/>
      <c r="G223" s="48"/>
      <c r="H223" s="48"/>
    </row>
    <row r="224" spans="1:8" x14ac:dyDescent="0.25">
      <c r="A224" s="50"/>
      <c r="C224" s="50"/>
      <c r="E224" s="48"/>
      <c r="F224" s="48"/>
      <c r="G224" s="48"/>
      <c r="H224" s="48"/>
    </row>
    <row r="225" spans="1:8" x14ac:dyDescent="0.25">
      <c r="A225" s="50"/>
      <c r="C225" s="50"/>
      <c r="E225" s="48"/>
      <c r="F225" s="48"/>
      <c r="G225" s="48"/>
      <c r="H225" s="48"/>
    </row>
    <row r="226" spans="1:8" x14ac:dyDescent="0.25">
      <c r="A226" s="50"/>
      <c r="C226" s="50"/>
      <c r="E226" s="48"/>
      <c r="F226" s="48"/>
      <c r="G226" s="48"/>
      <c r="H226" s="48"/>
    </row>
    <row r="227" spans="1:8" x14ac:dyDescent="0.25">
      <c r="A227" s="50"/>
      <c r="C227" s="50"/>
      <c r="E227" s="48"/>
      <c r="F227" s="48"/>
      <c r="G227" s="48"/>
      <c r="H227" s="48"/>
    </row>
    <row r="228" spans="1:8" x14ac:dyDescent="0.25">
      <c r="A228" s="50"/>
      <c r="C228" s="55"/>
      <c r="E228" s="48"/>
      <c r="F228" s="48"/>
      <c r="G228" s="48"/>
      <c r="H228" s="48"/>
    </row>
    <row r="229" spans="1:8" x14ac:dyDescent="0.25">
      <c r="A229" s="50"/>
      <c r="C229" s="50"/>
      <c r="E229" s="48"/>
      <c r="F229" s="48"/>
      <c r="G229" s="48"/>
      <c r="H229" s="48"/>
    </row>
    <row r="230" spans="1:8" x14ac:dyDescent="0.25">
      <c r="A230" s="50"/>
      <c r="C230" s="50"/>
      <c r="E230" s="48"/>
      <c r="F230" s="48"/>
      <c r="G230" s="48"/>
      <c r="H230" s="48"/>
    </row>
    <row r="231" spans="1:8" x14ac:dyDescent="0.25">
      <c r="A231" s="50"/>
      <c r="C231" s="50"/>
      <c r="E231" s="48"/>
      <c r="F231" s="48"/>
      <c r="G231" s="48"/>
      <c r="H231" s="48"/>
    </row>
    <row r="232" spans="1:8" x14ac:dyDescent="0.25">
      <c r="A232" s="50"/>
      <c r="C232" s="50"/>
      <c r="E232" s="48"/>
      <c r="F232" s="48"/>
      <c r="G232" s="48"/>
      <c r="H232" s="48"/>
    </row>
    <row r="233" spans="1:8" x14ac:dyDescent="0.25">
      <c r="A233" s="50"/>
      <c r="C233" s="50"/>
      <c r="E233" s="48"/>
      <c r="F233" s="48"/>
      <c r="G233" s="48"/>
      <c r="H233" s="48"/>
    </row>
    <row r="234" spans="1:8" x14ac:dyDescent="0.25">
      <c r="A234" s="50"/>
      <c r="C234" s="50"/>
      <c r="E234" s="48"/>
      <c r="F234" s="48"/>
      <c r="G234" s="48"/>
      <c r="H234" s="48"/>
    </row>
    <row r="235" spans="1:8" x14ac:dyDescent="0.25">
      <c r="A235" s="50"/>
      <c r="C235" s="50"/>
      <c r="E235" s="48"/>
      <c r="F235" s="48"/>
      <c r="G235" s="48"/>
      <c r="H235" s="48"/>
    </row>
    <row r="236" spans="1:8" x14ac:dyDescent="0.25">
      <c r="A236" s="50"/>
      <c r="C236" s="50"/>
      <c r="E236" s="48"/>
      <c r="F236" s="48"/>
      <c r="G236" s="48"/>
      <c r="H236" s="48"/>
    </row>
    <row r="237" spans="1:8" x14ac:dyDescent="0.25">
      <c r="A237" s="50"/>
      <c r="C237" s="50"/>
      <c r="E237" s="48"/>
      <c r="F237" s="48"/>
      <c r="G237" s="48"/>
      <c r="H237" s="48"/>
    </row>
    <row r="238" spans="1:8" x14ac:dyDescent="0.25">
      <c r="A238" s="50"/>
      <c r="C238" s="50"/>
      <c r="E238" s="48"/>
      <c r="F238" s="48"/>
      <c r="G238" s="48"/>
      <c r="H238" s="48"/>
    </row>
    <row r="239" spans="1:8" x14ac:dyDescent="0.25">
      <c r="A239" s="50"/>
      <c r="C239" s="50"/>
      <c r="E239" s="48"/>
      <c r="F239" s="48"/>
      <c r="G239" s="48"/>
      <c r="H239" s="48"/>
    </row>
    <row r="240" spans="1:8" x14ac:dyDescent="0.25">
      <c r="A240" s="50"/>
      <c r="C240" s="50"/>
      <c r="E240" s="48"/>
      <c r="F240" s="48"/>
      <c r="G240" s="48"/>
      <c r="H240" s="48"/>
    </row>
    <row r="241" spans="1:8" x14ac:dyDescent="0.25">
      <c r="A241" s="50"/>
      <c r="C241" s="50"/>
      <c r="E241" s="48"/>
      <c r="F241" s="48"/>
      <c r="G241" s="48"/>
      <c r="H241" s="48"/>
    </row>
    <row r="242" spans="1:8" x14ac:dyDescent="0.25">
      <c r="A242" s="50"/>
      <c r="C242" s="50"/>
      <c r="E242" s="48"/>
      <c r="F242" s="48"/>
      <c r="G242" s="48"/>
      <c r="H242" s="48"/>
    </row>
    <row r="243" spans="1:8" x14ac:dyDescent="0.25">
      <c r="A243" s="50"/>
      <c r="C243" s="50"/>
      <c r="E243" s="48"/>
      <c r="F243" s="48"/>
      <c r="G243" s="48"/>
      <c r="H243" s="48"/>
    </row>
    <row r="244" spans="1:8" x14ac:dyDescent="0.25">
      <c r="A244" s="50"/>
      <c r="C244" s="50"/>
      <c r="E244" s="48"/>
      <c r="F244" s="48"/>
      <c r="G244" s="48"/>
      <c r="H244" s="48"/>
    </row>
    <row r="245" spans="1:8" x14ac:dyDescent="0.25">
      <c r="A245" s="50"/>
      <c r="C245" s="50"/>
      <c r="E245" s="48"/>
      <c r="F245" s="48"/>
      <c r="G245" s="48"/>
      <c r="H245" s="48"/>
    </row>
    <row r="246" spans="1:8" x14ac:dyDescent="0.25">
      <c r="A246" s="50"/>
      <c r="C246" s="50"/>
      <c r="E246" s="48"/>
      <c r="F246" s="48"/>
      <c r="G246" s="48"/>
      <c r="H246" s="48"/>
    </row>
    <row r="247" spans="1:8" x14ac:dyDescent="0.25">
      <c r="A247" s="50"/>
      <c r="C247" s="50"/>
      <c r="E247" s="48"/>
      <c r="F247" s="48"/>
      <c r="G247" s="48"/>
      <c r="H247" s="48"/>
    </row>
    <row r="248" spans="1:8" x14ac:dyDescent="0.25">
      <c r="A248" s="50"/>
      <c r="C248" s="50"/>
      <c r="E248" s="48"/>
      <c r="F248" s="48"/>
      <c r="G248" s="48"/>
      <c r="H248" s="48"/>
    </row>
    <row r="249" spans="1:8" x14ac:dyDescent="0.25">
      <c r="A249" s="50"/>
      <c r="C249" s="50"/>
      <c r="E249" s="48"/>
      <c r="F249" s="48"/>
      <c r="G249" s="48"/>
      <c r="H249" s="48"/>
    </row>
    <row r="250" spans="1:8" x14ac:dyDescent="0.25">
      <c r="A250" s="50"/>
      <c r="C250" s="50"/>
      <c r="E250" s="48"/>
      <c r="F250" s="48"/>
      <c r="G250" s="48"/>
      <c r="H250" s="48"/>
    </row>
    <row r="251" spans="1:8" x14ac:dyDescent="0.25">
      <c r="A251" s="50"/>
      <c r="C251" s="50"/>
      <c r="E251" s="48"/>
      <c r="F251" s="48"/>
      <c r="G251" s="48"/>
      <c r="H251" s="48"/>
    </row>
    <row r="252" spans="1:8" x14ac:dyDescent="0.25">
      <c r="A252" s="50"/>
      <c r="C252" s="50"/>
      <c r="E252" s="48"/>
      <c r="F252" s="48"/>
      <c r="G252" s="48"/>
      <c r="H252" s="48"/>
    </row>
    <row r="253" spans="1:8" x14ac:dyDescent="0.25">
      <c r="A253" s="50"/>
      <c r="C253" s="50"/>
      <c r="E253" s="48"/>
      <c r="F253" s="48"/>
      <c r="G253" s="48"/>
      <c r="H253" s="48"/>
    </row>
    <row r="254" spans="1:8" x14ac:dyDescent="0.25">
      <c r="A254" s="50"/>
      <c r="C254" s="50"/>
      <c r="E254" s="48"/>
      <c r="F254" s="48"/>
      <c r="G254" s="48"/>
      <c r="H254" s="48"/>
    </row>
    <row r="255" spans="1:8" x14ac:dyDescent="0.25">
      <c r="A255" s="50"/>
      <c r="C255" s="50"/>
      <c r="E255" s="48"/>
      <c r="F255" s="48"/>
      <c r="G255" s="48"/>
      <c r="H255" s="48"/>
    </row>
    <row r="256" spans="1:8" x14ac:dyDescent="0.25">
      <c r="A256" s="50"/>
      <c r="C256" s="50"/>
      <c r="E256" s="48"/>
      <c r="F256" s="48"/>
      <c r="G256" s="48"/>
      <c r="H256" s="48"/>
    </row>
    <row r="257" spans="1:8" x14ac:dyDescent="0.25">
      <c r="A257" s="50"/>
      <c r="C257" s="50"/>
      <c r="E257" s="48"/>
      <c r="F257" s="48"/>
      <c r="G257" s="48"/>
      <c r="H257" s="48"/>
    </row>
    <row r="258" spans="1:8" x14ac:dyDescent="0.25">
      <c r="A258" s="50"/>
      <c r="C258" s="50"/>
      <c r="E258" s="48"/>
      <c r="F258" s="48"/>
      <c r="G258" s="48"/>
      <c r="H258" s="48"/>
    </row>
    <row r="259" spans="1:8" x14ac:dyDescent="0.25">
      <c r="A259" s="50"/>
      <c r="C259" s="50"/>
      <c r="E259" s="48"/>
      <c r="F259" s="48"/>
      <c r="G259" s="48"/>
      <c r="H259" s="48"/>
    </row>
    <row r="260" spans="1:8" x14ac:dyDescent="0.25">
      <c r="A260" s="50"/>
      <c r="C260" s="50"/>
      <c r="E260" s="51"/>
      <c r="F260" s="51"/>
      <c r="G260" s="51"/>
      <c r="H260" s="51"/>
    </row>
    <row r="261" spans="1:8" x14ac:dyDescent="0.25">
      <c r="A261" s="50"/>
      <c r="C261" s="50"/>
      <c r="E261" s="48"/>
      <c r="F261" s="48"/>
      <c r="G261" s="48"/>
      <c r="H261" s="48"/>
    </row>
    <row r="262" spans="1:8" x14ac:dyDescent="0.25">
      <c r="A262" s="50"/>
      <c r="C262" s="50"/>
      <c r="E262" s="48"/>
      <c r="F262" s="48"/>
      <c r="G262" s="48"/>
      <c r="H262" s="48"/>
    </row>
    <row r="263" spans="1:8" x14ac:dyDescent="0.25">
      <c r="A263" s="50"/>
      <c r="C263" s="50"/>
      <c r="E263" s="48"/>
      <c r="F263" s="48"/>
      <c r="G263" s="48"/>
      <c r="H263" s="48"/>
    </row>
    <row r="264" spans="1:8" ht="15.75" thickBot="1" x14ac:dyDescent="0.3">
      <c r="A264" s="50"/>
      <c r="C264" s="50"/>
      <c r="E264" s="56"/>
      <c r="F264" s="56"/>
      <c r="G264" s="56"/>
      <c r="H264" s="56"/>
    </row>
    <row r="265" spans="1:8" x14ac:dyDescent="0.25">
      <c r="D265" s="57"/>
      <c r="E265" s="58"/>
      <c r="F265" s="58"/>
      <c r="G265" s="58"/>
      <c r="H265" s="58"/>
    </row>
  </sheetData>
  <sortState ref="C8:H265">
    <sortCondition ref="C7"/>
  </sortState>
  <mergeCells count="4">
    <mergeCell ref="A1:H1"/>
    <mergeCell ref="A2:D2"/>
    <mergeCell ref="A3:H3"/>
    <mergeCell ref="A4:H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FY1617 CEIS 15% MAX prelim</vt:lpstr>
      <vt:lpstr>sheet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Camile Wyllia (ADE)</dc:creator>
  <cp:lastModifiedBy>Mamatha Nallacharu (ADE)</cp:lastModifiedBy>
  <cp:lastPrinted>2016-09-07T12:12:57Z</cp:lastPrinted>
  <dcterms:created xsi:type="dcterms:W3CDTF">2015-02-13T21:14:26Z</dcterms:created>
  <dcterms:modified xsi:type="dcterms:W3CDTF">2016-09-19T18:20:16Z</dcterms:modified>
</cp:coreProperties>
</file>