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rksped.k12.ar.us\documents\fundingFinance\"/>
    </mc:Choice>
  </mc:AlternateContent>
  <bookViews>
    <workbookView xWindow="0" yWindow="0" windowWidth="28800" windowHeight="12300"/>
  </bookViews>
  <sheets>
    <sheet name="1819PSCarryoverws-Verified" sheetId="3" r:id="rId1"/>
  </sheets>
  <definedNames>
    <definedName name="_xlnm.Print_Area" localSheetId="0">'1819PSCarryoverws-Verified'!$A$1:$K$281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3" l="1"/>
  <c r="D134" i="3"/>
  <c r="C135" i="3"/>
  <c r="C134" i="3"/>
  <c r="C280" i="3" l="1"/>
  <c r="E80" i="3" l="1"/>
  <c r="E81" i="3"/>
  <c r="E82" i="3"/>
  <c r="G82" i="3" s="1"/>
  <c r="I82" i="3" s="1"/>
  <c r="K82" i="3" s="1"/>
  <c r="E83" i="3"/>
  <c r="E84" i="3"/>
  <c r="E85" i="3"/>
  <c r="E86" i="3"/>
  <c r="E87" i="3"/>
  <c r="E88" i="3"/>
  <c r="G88" i="3" s="1"/>
  <c r="I88" i="3" s="1"/>
  <c r="K88" i="3" s="1"/>
  <c r="E89" i="3"/>
  <c r="E90" i="3"/>
  <c r="G90" i="3" s="1"/>
  <c r="I90" i="3" s="1"/>
  <c r="K90" i="3" s="1"/>
  <c r="E91" i="3"/>
  <c r="E92" i="3"/>
  <c r="E93" i="3"/>
  <c r="E94" i="3"/>
  <c r="E95" i="3"/>
  <c r="E96" i="3"/>
  <c r="G96" i="3" s="1"/>
  <c r="I96" i="3" s="1"/>
  <c r="K96" i="3" s="1"/>
  <c r="E97" i="3"/>
  <c r="E98" i="3"/>
  <c r="G98" i="3" s="1"/>
  <c r="I98" i="3"/>
  <c r="K98" i="3" s="1"/>
  <c r="E99" i="3"/>
  <c r="E100" i="3"/>
  <c r="E101" i="3"/>
  <c r="E102" i="3"/>
  <c r="E103" i="3"/>
  <c r="E104" i="3"/>
  <c r="G104" i="3" s="1"/>
  <c r="I104" i="3" s="1"/>
  <c r="K104" i="3" s="1"/>
  <c r="E105" i="3"/>
  <c r="E106" i="3"/>
  <c r="G106" i="3" s="1"/>
  <c r="I106" i="3" s="1"/>
  <c r="K106" i="3" s="1"/>
  <c r="E107" i="3"/>
  <c r="E108" i="3"/>
  <c r="E109" i="3"/>
  <c r="E110" i="3"/>
  <c r="E111" i="3"/>
  <c r="E112" i="3"/>
  <c r="G112" i="3" s="1"/>
  <c r="I112" i="3" s="1"/>
  <c r="K112" i="3" s="1"/>
  <c r="E113" i="3"/>
  <c r="E114" i="3"/>
  <c r="G114" i="3" s="1"/>
  <c r="I114" i="3"/>
  <c r="K114" i="3" s="1"/>
  <c r="E115" i="3"/>
  <c r="E116" i="3"/>
  <c r="G116" i="3" s="1"/>
  <c r="I116" i="3" s="1"/>
  <c r="K116" i="3" s="1"/>
  <c r="E117" i="3"/>
  <c r="E118" i="3"/>
  <c r="G118" i="3" s="1"/>
  <c r="I118" i="3" s="1"/>
  <c r="K118" i="3" s="1"/>
  <c r="E119" i="3"/>
  <c r="E120" i="3"/>
  <c r="G120" i="3" s="1"/>
  <c r="I120" i="3" s="1"/>
  <c r="K120" i="3" s="1"/>
  <c r="E121" i="3"/>
  <c r="E122" i="3"/>
  <c r="G122" i="3" s="1"/>
  <c r="I122" i="3"/>
  <c r="K122" i="3" s="1"/>
  <c r="E123" i="3"/>
  <c r="E124" i="3"/>
  <c r="G124" i="3" s="1"/>
  <c r="I124" i="3" s="1"/>
  <c r="K124" i="3" s="1"/>
  <c r="E125" i="3"/>
  <c r="E126" i="3"/>
  <c r="G126" i="3" s="1"/>
  <c r="I126" i="3" s="1"/>
  <c r="K126" i="3" s="1"/>
  <c r="E127" i="3"/>
  <c r="E128" i="3"/>
  <c r="G128" i="3" s="1"/>
  <c r="I128" i="3"/>
  <c r="K128" i="3" s="1"/>
  <c r="E129" i="3"/>
  <c r="E130" i="3"/>
  <c r="G130" i="3" s="1"/>
  <c r="I130" i="3" s="1"/>
  <c r="K130" i="3" s="1"/>
  <c r="E131" i="3"/>
  <c r="E132" i="3"/>
  <c r="G132" i="3" s="1"/>
  <c r="I132" i="3" s="1"/>
  <c r="K132" i="3" s="1"/>
  <c r="E133" i="3"/>
  <c r="E134" i="3"/>
  <c r="E135" i="3"/>
  <c r="E136" i="3"/>
  <c r="G136" i="3" s="1"/>
  <c r="I136" i="3" s="1"/>
  <c r="K136" i="3" s="1"/>
  <c r="E137" i="3"/>
  <c r="E138" i="3"/>
  <c r="G138" i="3" s="1"/>
  <c r="I138" i="3"/>
  <c r="K138" i="3" s="1"/>
  <c r="E139" i="3"/>
  <c r="E140" i="3"/>
  <c r="G140" i="3" s="1"/>
  <c r="I140" i="3" s="1"/>
  <c r="K140" i="3" s="1"/>
  <c r="E141" i="3"/>
  <c r="E142" i="3"/>
  <c r="G142" i="3" s="1"/>
  <c r="I142" i="3" s="1"/>
  <c r="K142" i="3" s="1"/>
  <c r="E143" i="3"/>
  <c r="E144" i="3"/>
  <c r="G144" i="3" s="1"/>
  <c r="I144" i="3"/>
  <c r="K144" i="3" s="1"/>
  <c r="E145" i="3"/>
  <c r="E146" i="3"/>
  <c r="G146" i="3" s="1"/>
  <c r="I146" i="3" s="1"/>
  <c r="K146" i="3" s="1"/>
  <c r="E147" i="3"/>
  <c r="E148" i="3"/>
  <c r="G148" i="3" s="1"/>
  <c r="I148" i="3"/>
  <c r="K148" i="3" s="1"/>
  <c r="E149" i="3"/>
  <c r="E150" i="3"/>
  <c r="G150" i="3" s="1"/>
  <c r="I150" i="3" s="1"/>
  <c r="K150" i="3" s="1"/>
  <c r="E151" i="3"/>
  <c r="E152" i="3"/>
  <c r="G152" i="3" s="1"/>
  <c r="I152" i="3" s="1"/>
  <c r="K152" i="3" s="1"/>
  <c r="E153" i="3"/>
  <c r="E154" i="3"/>
  <c r="G154" i="3" s="1"/>
  <c r="I154" i="3"/>
  <c r="K154" i="3" s="1"/>
  <c r="E155" i="3"/>
  <c r="E156" i="3"/>
  <c r="G156" i="3" s="1"/>
  <c r="I156" i="3" s="1"/>
  <c r="K156" i="3" s="1"/>
  <c r="E157" i="3"/>
  <c r="E158" i="3"/>
  <c r="G158" i="3" s="1"/>
  <c r="I158" i="3" s="1"/>
  <c r="K158" i="3" s="1"/>
  <c r="E159" i="3"/>
  <c r="E160" i="3"/>
  <c r="G160" i="3" s="1"/>
  <c r="I160" i="3"/>
  <c r="K160" i="3" s="1"/>
  <c r="E161" i="3"/>
  <c r="E162" i="3"/>
  <c r="G162" i="3" s="1"/>
  <c r="I162" i="3" s="1"/>
  <c r="K162" i="3" s="1"/>
  <c r="E163" i="3"/>
  <c r="E164" i="3"/>
  <c r="G164" i="3" s="1"/>
  <c r="I164" i="3"/>
  <c r="K164" i="3" s="1"/>
  <c r="E165" i="3"/>
  <c r="E166" i="3"/>
  <c r="G166" i="3" s="1"/>
  <c r="I166" i="3" s="1"/>
  <c r="K166" i="3" s="1"/>
  <c r="E167" i="3"/>
  <c r="E168" i="3"/>
  <c r="G168" i="3" s="1"/>
  <c r="I168" i="3" s="1"/>
  <c r="K168" i="3" s="1"/>
  <c r="E169" i="3"/>
  <c r="E170" i="3"/>
  <c r="G170" i="3" s="1"/>
  <c r="I170" i="3"/>
  <c r="K170" i="3" s="1"/>
  <c r="E171" i="3"/>
  <c r="E172" i="3"/>
  <c r="G172" i="3" s="1"/>
  <c r="I172" i="3" s="1"/>
  <c r="K172" i="3" s="1"/>
  <c r="E173" i="3"/>
  <c r="E174" i="3"/>
  <c r="G174" i="3" s="1"/>
  <c r="I174" i="3" s="1"/>
  <c r="K174" i="3" s="1"/>
  <c r="E175" i="3"/>
  <c r="E176" i="3"/>
  <c r="G176" i="3" s="1"/>
  <c r="I176" i="3"/>
  <c r="K176" i="3" s="1"/>
  <c r="E177" i="3"/>
  <c r="E178" i="3"/>
  <c r="G178" i="3" s="1"/>
  <c r="I178" i="3" s="1"/>
  <c r="K178" i="3" s="1"/>
  <c r="E179" i="3"/>
  <c r="E180" i="3"/>
  <c r="G180" i="3" s="1"/>
  <c r="I180" i="3"/>
  <c r="K180" i="3" s="1"/>
  <c r="E181" i="3"/>
  <c r="E182" i="3"/>
  <c r="G182" i="3" s="1"/>
  <c r="I182" i="3" s="1"/>
  <c r="K182" i="3" s="1"/>
  <c r="E183" i="3"/>
  <c r="E184" i="3"/>
  <c r="G184" i="3" s="1"/>
  <c r="I184" i="3" s="1"/>
  <c r="K184" i="3" s="1"/>
  <c r="E185" i="3"/>
  <c r="E186" i="3"/>
  <c r="G186" i="3" s="1"/>
  <c r="I186" i="3"/>
  <c r="K186" i="3" s="1"/>
  <c r="E187" i="3"/>
  <c r="E188" i="3"/>
  <c r="G188" i="3" s="1"/>
  <c r="I188" i="3" s="1"/>
  <c r="K188" i="3" s="1"/>
  <c r="E189" i="3"/>
  <c r="E190" i="3"/>
  <c r="G190" i="3" s="1"/>
  <c r="I190" i="3" s="1"/>
  <c r="K190" i="3" s="1"/>
  <c r="E191" i="3"/>
  <c r="E192" i="3"/>
  <c r="G192" i="3" s="1"/>
  <c r="I192" i="3"/>
  <c r="K192" i="3" s="1"/>
  <c r="E193" i="3"/>
  <c r="E194" i="3"/>
  <c r="G194" i="3" s="1"/>
  <c r="I194" i="3" s="1"/>
  <c r="K194" i="3" s="1"/>
  <c r="E195" i="3"/>
  <c r="E196" i="3"/>
  <c r="G196" i="3" s="1"/>
  <c r="I196" i="3"/>
  <c r="K196" i="3" s="1"/>
  <c r="E197" i="3"/>
  <c r="E198" i="3"/>
  <c r="G198" i="3" s="1"/>
  <c r="I198" i="3" s="1"/>
  <c r="K198" i="3" s="1"/>
  <c r="E199" i="3"/>
  <c r="E200" i="3"/>
  <c r="G200" i="3" s="1"/>
  <c r="I200" i="3" s="1"/>
  <c r="K200" i="3" s="1"/>
  <c r="E201" i="3"/>
  <c r="E202" i="3"/>
  <c r="G202" i="3" s="1"/>
  <c r="I202" i="3"/>
  <c r="K202" i="3" s="1"/>
  <c r="E203" i="3"/>
  <c r="E204" i="3"/>
  <c r="G204" i="3" s="1"/>
  <c r="I204" i="3" s="1"/>
  <c r="K204" i="3" s="1"/>
  <c r="E205" i="3"/>
  <c r="E206" i="3"/>
  <c r="G206" i="3" s="1"/>
  <c r="I206" i="3" s="1"/>
  <c r="K206" i="3" s="1"/>
  <c r="E207" i="3"/>
  <c r="E208" i="3"/>
  <c r="G208" i="3" s="1"/>
  <c r="I208" i="3" s="1"/>
  <c r="K208" i="3" s="1"/>
  <c r="E209" i="3"/>
  <c r="E210" i="3"/>
  <c r="G210" i="3" s="1"/>
  <c r="I210" i="3" s="1"/>
  <c r="K210" i="3" s="1"/>
  <c r="E211" i="3"/>
  <c r="E212" i="3"/>
  <c r="G212" i="3" s="1"/>
  <c r="I212" i="3" s="1"/>
  <c r="K212" i="3" s="1"/>
  <c r="E213" i="3"/>
  <c r="E214" i="3"/>
  <c r="G214" i="3" s="1"/>
  <c r="I214" i="3"/>
  <c r="K214" i="3" s="1"/>
  <c r="E215" i="3"/>
  <c r="E216" i="3"/>
  <c r="G216" i="3" s="1"/>
  <c r="I216" i="3" s="1"/>
  <c r="K216" i="3" s="1"/>
  <c r="E217" i="3"/>
  <c r="E218" i="3"/>
  <c r="G218" i="3" s="1"/>
  <c r="I218" i="3" s="1"/>
  <c r="K218" i="3" s="1"/>
  <c r="E219" i="3"/>
  <c r="E220" i="3"/>
  <c r="G220" i="3" s="1"/>
  <c r="I220" i="3" s="1"/>
  <c r="K220" i="3" s="1"/>
  <c r="E221" i="3"/>
  <c r="E222" i="3"/>
  <c r="E223" i="3"/>
  <c r="E224" i="3"/>
  <c r="E225" i="3"/>
  <c r="E226" i="3"/>
  <c r="G226" i="3" s="1"/>
  <c r="I226" i="3" s="1"/>
  <c r="K226" i="3" s="1"/>
  <c r="E227" i="3"/>
  <c r="E228" i="3"/>
  <c r="G228" i="3" s="1"/>
  <c r="I228" i="3"/>
  <c r="K228" i="3" s="1"/>
  <c r="E229" i="3"/>
  <c r="E230" i="3"/>
  <c r="E231" i="3"/>
  <c r="E232" i="3"/>
  <c r="E233" i="3"/>
  <c r="E234" i="3"/>
  <c r="G234" i="3" s="1"/>
  <c r="I234" i="3" s="1"/>
  <c r="K234" i="3" s="1"/>
  <c r="E235" i="3"/>
  <c r="E236" i="3"/>
  <c r="G236" i="3" s="1"/>
  <c r="I236" i="3" s="1"/>
  <c r="K236" i="3" s="1"/>
  <c r="E237" i="3"/>
  <c r="E238" i="3"/>
  <c r="E239" i="3"/>
  <c r="E240" i="3"/>
  <c r="E241" i="3"/>
  <c r="E242" i="3"/>
  <c r="G242" i="3" s="1"/>
  <c r="I242" i="3"/>
  <c r="K242" i="3" s="1"/>
  <c r="E243" i="3"/>
  <c r="E244" i="3"/>
  <c r="G244" i="3" s="1"/>
  <c r="I244" i="3" s="1"/>
  <c r="K244" i="3" s="1"/>
  <c r="E245" i="3"/>
  <c r="E246" i="3"/>
  <c r="G246" i="3" s="1"/>
  <c r="I246" i="3" s="1"/>
  <c r="K246" i="3" s="1"/>
  <c r="E247" i="3"/>
  <c r="E248" i="3"/>
  <c r="G248" i="3" s="1"/>
  <c r="I248" i="3"/>
  <c r="K248" i="3" s="1"/>
  <c r="E249" i="3"/>
  <c r="E250" i="3"/>
  <c r="G250" i="3" s="1"/>
  <c r="I250" i="3" s="1"/>
  <c r="K250" i="3" s="1"/>
  <c r="E251" i="3"/>
  <c r="E252" i="3"/>
  <c r="G252" i="3" s="1"/>
  <c r="I252" i="3"/>
  <c r="K252" i="3" s="1"/>
  <c r="E253" i="3"/>
  <c r="E254" i="3"/>
  <c r="G254" i="3" s="1"/>
  <c r="I254" i="3" s="1"/>
  <c r="K254" i="3" s="1"/>
  <c r="E255" i="3"/>
  <c r="E256" i="3"/>
  <c r="G256" i="3" s="1"/>
  <c r="I256" i="3" s="1"/>
  <c r="K256" i="3" s="1"/>
  <c r="E257" i="3"/>
  <c r="E258" i="3"/>
  <c r="G258" i="3" s="1"/>
  <c r="I258" i="3"/>
  <c r="K258" i="3" s="1"/>
  <c r="E259" i="3"/>
  <c r="E260" i="3"/>
  <c r="G260" i="3" s="1"/>
  <c r="I260" i="3" s="1"/>
  <c r="K260" i="3" s="1"/>
  <c r="E261" i="3"/>
  <c r="E262" i="3"/>
  <c r="G262" i="3" s="1"/>
  <c r="I262" i="3" s="1"/>
  <c r="K262" i="3" s="1"/>
  <c r="E263" i="3"/>
  <c r="E264" i="3"/>
  <c r="G264" i="3" s="1"/>
  <c r="I264" i="3"/>
  <c r="K264" i="3" s="1"/>
  <c r="E265" i="3"/>
  <c r="E266" i="3"/>
  <c r="G266" i="3" s="1"/>
  <c r="I266" i="3" s="1"/>
  <c r="K266" i="3" s="1"/>
  <c r="E267" i="3"/>
  <c r="E268" i="3"/>
  <c r="G268" i="3" s="1"/>
  <c r="I268" i="3"/>
  <c r="K268" i="3" s="1"/>
  <c r="E269" i="3"/>
  <c r="E270" i="3"/>
  <c r="G270" i="3" s="1"/>
  <c r="I270" i="3" s="1"/>
  <c r="K270" i="3" s="1"/>
  <c r="E271" i="3"/>
  <c r="E272" i="3"/>
  <c r="G272" i="3" s="1"/>
  <c r="I272" i="3" s="1"/>
  <c r="K272" i="3" s="1"/>
  <c r="E273" i="3"/>
  <c r="E274" i="3"/>
  <c r="G274" i="3" s="1"/>
  <c r="I274" i="3"/>
  <c r="K274" i="3" s="1"/>
  <c r="E275" i="3"/>
  <c r="E276" i="3"/>
  <c r="G276" i="3" s="1"/>
  <c r="I276" i="3" s="1"/>
  <c r="K276" i="3" s="1"/>
  <c r="E277" i="3"/>
  <c r="E278" i="3"/>
  <c r="G278" i="3" s="1"/>
  <c r="I278" i="3" s="1"/>
  <c r="K278" i="3" s="1"/>
  <c r="G134" i="3" l="1"/>
  <c r="I134" i="3" s="1"/>
  <c r="K134" i="3" s="1"/>
  <c r="G135" i="3"/>
  <c r="I135" i="3" s="1"/>
  <c r="K135" i="3" s="1"/>
  <c r="G259" i="3"/>
  <c r="I259" i="3" s="1"/>
  <c r="K259" i="3" s="1"/>
  <c r="G251" i="3"/>
  <c r="I251" i="3" s="1"/>
  <c r="K251" i="3" s="1"/>
  <c r="G243" i="3"/>
  <c r="I243" i="3" s="1"/>
  <c r="K243" i="3" s="1"/>
  <c r="G230" i="3"/>
  <c r="I230" i="3" s="1"/>
  <c r="K230" i="3" s="1"/>
  <c r="G271" i="3"/>
  <c r="I271" i="3" s="1"/>
  <c r="K271" i="3" s="1"/>
  <c r="G255" i="3"/>
  <c r="I255" i="3" s="1"/>
  <c r="K255" i="3" s="1"/>
  <c r="G247" i="3"/>
  <c r="I247" i="3" s="1"/>
  <c r="K247" i="3" s="1"/>
  <c r="G238" i="3"/>
  <c r="I238" i="3" s="1"/>
  <c r="K238" i="3" s="1"/>
  <c r="G235" i="3"/>
  <c r="I235" i="3" s="1"/>
  <c r="K235" i="3" s="1"/>
  <c r="G232" i="3"/>
  <c r="I232" i="3" s="1"/>
  <c r="K232" i="3" s="1"/>
  <c r="G222" i="3"/>
  <c r="I222" i="3" s="1"/>
  <c r="K222" i="3" s="1"/>
  <c r="G275" i="3"/>
  <c r="I275" i="3" s="1"/>
  <c r="K275" i="3" s="1"/>
  <c r="G267" i="3"/>
  <c r="I267" i="3" s="1"/>
  <c r="K267" i="3" s="1"/>
  <c r="G240" i="3"/>
  <c r="I240" i="3" s="1"/>
  <c r="K240" i="3" s="1"/>
  <c r="G227" i="3"/>
  <c r="I227" i="3" s="1"/>
  <c r="K227" i="3" s="1"/>
  <c r="G277" i="3"/>
  <c r="I277" i="3" s="1"/>
  <c r="K277" i="3" s="1"/>
  <c r="G269" i="3"/>
  <c r="I269" i="3" s="1"/>
  <c r="K269" i="3" s="1"/>
  <c r="G261" i="3"/>
  <c r="I261" i="3" s="1"/>
  <c r="K261" i="3" s="1"/>
  <c r="G253" i="3"/>
  <c r="I253" i="3" s="1"/>
  <c r="K253" i="3" s="1"/>
  <c r="G245" i="3"/>
  <c r="I245" i="3" s="1"/>
  <c r="K245" i="3" s="1"/>
  <c r="G239" i="3"/>
  <c r="I239" i="3" s="1"/>
  <c r="K239" i="3" s="1"/>
  <c r="G233" i="3"/>
  <c r="I233" i="3" s="1"/>
  <c r="K233" i="3" s="1"/>
  <c r="G229" i="3"/>
  <c r="I229" i="3" s="1"/>
  <c r="K229" i="3" s="1"/>
  <c r="G223" i="3"/>
  <c r="I223" i="3" s="1"/>
  <c r="K223" i="3" s="1"/>
  <c r="G273" i="3"/>
  <c r="I273" i="3" s="1"/>
  <c r="K273" i="3" s="1"/>
  <c r="G265" i="3"/>
  <c r="I265" i="3" s="1"/>
  <c r="K265" i="3" s="1"/>
  <c r="G257" i="3"/>
  <c r="I257" i="3" s="1"/>
  <c r="K257" i="3" s="1"/>
  <c r="G249" i="3"/>
  <c r="I249" i="3" s="1"/>
  <c r="K249" i="3" s="1"/>
  <c r="G241" i="3"/>
  <c r="I241" i="3" s="1"/>
  <c r="K241" i="3" s="1"/>
  <c r="G237" i="3"/>
  <c r="I237" i="3" s="1"/>
  <c r="K237" i="3" s="1"/>
  <c r="G231" i="3"/>
  <c r="I231" i="3" s="1"/>
  <c r="K231" i="3" s="1"/>
  <c r="G225" i="3"/>
  <c r="I225" i="3" s="1"/>
  <c r="K225" i="3" s="1"/>
  <c r="G221" i="3"/>
  <c r="I221" i="3" s="1"/>
  <c r="K221" i="3" s="1"/>
  <c r="G224" i="3"/>
  <c r="I224" i="3" s="1"/>
  <c r="K224" i="3" s="1"/>
  <c r="G217" i="3"/>
  <c r="I217" i="3" s="1"/>
  <c r="K217" i="3" s="1"/>
  <c r="G209" i="3"/>
  <c r="I209" i="3" s="1"/>
  <c r="K209" i="3" s="1"/>
  <c r="G207" i="3"/>
  <c r="I207" i="3" s="1"/>
  <c r="K207" i="3" s="1"/>
  <c r="G219" i="3"/>
  <c r="I219" i="3" s="1"/>
  <c r="K219" i="3" s="1"/>
  <c r="G211" i="3"/>
  <c r="I211" i="3" s="1"/>
  <c r="K211" i="3" s="1"/>
  <c r="G205" i="3"/>
  <c r="I205" i="3" s="1"/>
  <c r="K205" i="3" s="1"/>
  <c r="G215" i="3"/>
  <c r="I215" i="3" s="1"/>
  <c r="K215" i="3" s="1"/>
  <c r="G213" i="3"/>
  <c r="I213" i="3" s="1"/>
  <c r="K213" i="3" s="1"/>
  <c r="G203" i="3"/>
  <c r="I203" i="3" s="1"/>
  <c r="K203" i="3" s="1"/>
  <c r="G195" i="3"/>
  <c r="I195" i="3" s="1"/>
  <c r="K195" i="3" s="1"/>
  <c r="G187" i="3"/>
  <c r="I187" i="3" s="1"/>
  <c r="K187" i="3" s="1"/>
  <c r="G155" i="3"/>
  <c r="I155" i="3" s="1"/>
  <c r="K155" i="3" s="1"/>
  <c r="G197" i="3"/>
  <c r="I197" i="3" s="1"/>
  <c r="K197" i="3" s="1"/>
  <c r="G181" i="3"/>
  <c r="I181" i="3" s="1"/>
  <c r="K181" i="3" s="1"/>
  <c r="G173" i="3"/>
  <c r="I173" i="3" s="1"/>
  <c r="K173" i="3" s="1"/>
  <c r="G157" i="3"/>
  <c r="I157" i="3" s="1"/>
  <c r="K157" i="3" s="1"/>
  <c r="G149" i="3"/>
  <c r="I149" i="3" s="1"/>
  <c r="K149" i="3" s="1"/>
  <c r="G199" i="3"/>
  <c r="I199" i="3" s="1"/>
  <c r="K199" i="3" s="1"/>
  <c r="G191" i="3"/>
  <c r="I191" i="3" s="1"/>
  <c r="K191" i="3" s="1"/>
  <c r="G183" i="3"/>
  <c r="I183" i="3" s="1"/>
  <c r="K183" i="3" s="1"/>
  <c r="G175" i="3"/>
  <c r="I175" i="3" s="1"/>
  <c r="K175" i="3" s="1"/>
  <c r="G167" i="3"/>
  <c r="I167" i="3" s="1"/>
  <c r="K167" i="3" s="1"/>
  <c r="G159" i="3"/>
  <c r="I159" i="3" s="1"/>
  <c r="K159" i="3" s="1"/>
  <c r="G151" i="3"/>
  <c r="I151" i="3" s="1"/>
  <c r="K151" i="3" s="1"/>
  <c r="G143" i="3"/>
  <c r="I143" i="3" s="1"/>
  <c r="K143" i="3" s="1"/>
  <c r="G137" i="3"/>
  <c r="I137" i="3" s="1"/>
  <c r="K137" i="3" s="1"/>
  <c r="G179" i="3"/>
  <c r="I179" i="3" s="1"/>
  <c r="K179" i="3" s="1"/>
  <c r="G171" i="3"/>
  <c r="I171" i="3" s="1"/>
  <c r="K171" i="3" s="1"/>
  <c r="G163" i="3"/>
  <c r="I163" i="3" s="1"/>
  <c r="K163" i="3" s="1"/>
  <c r="G147" i="3"/>
  <c r="I147" i="3" s="1"/>
  <c r="K147" i="3" s="1"/>
  <c r="G141" i="3"/>
  <c r="I141" i="3" s="1"/>
  <c r="K141" i="3" s="1"/>
  <c r="G189" i="3"/>
  <c r="I189" i="3" s="1"/>
  <c r="K189" i="3" s="1"/>
  <c r="G165" i="3"/>
  <c r="I165" i="3" s="1"/>
  <c r="K165" i="3" s="1"/>
  <c r="G201" i="3"/>
  <c r="I201" i="3" s="1"/>
  <c r="K201" i="3" s="1"/>
  <c r="G193" i="3"/>
  <c r="I193" i="3" s="1"/>
  <c r="K193" i="3" s="1"/>
  <c r="G185" i="3"/>
  <c r="I185" i="3" s="1"/>
  <c r="K185" i="3" s="1"/>
  <c r="G177" i="3"/>
  <c r="I177" i="3" s="1"/>
  <c r="K177" i="3" s="1"/>
  <c r="G169" i="3"/>
  <c r="I169" i="3" s="1"/>
  <c r="K169" i="3" s="1"/>
  <c r="G161" i="3"/>
  <c r="I161" i="3" s="1"/>
  <c r="K161" i="3" s="1"/>
  <c r="G153" i="3"/>
  <c r="I153" i="3" s="1"/>
  <c r="K153" i="3" s="1"/>
  <c r="G145" i="3"/>
  <c r="I145" i="3" s="1"/>
  <c r="K145" i="3" s="1"/>
  <c r="G139" i="3"/>
  <c r="I139" i="3" s="1"/>
  <c r="K139" i="3" s="1"/>
  <c r="G129" i="3"/>
  <c r="I129" i="3" s="1"/>
  <c r="K129" i="3" s="1"/>
  <c r="G123" i="3"/>
  <c r="I123" i="3" s="1"/>
  <c r="K123" i="3" s="1"/>
  <c r="G99" i="3"/>
  <c r="I99" i="3" s="1"/>
  <c r="K99" i="3" s="1"/>
  <c r="G87" i="3"/>
  <c r="I87" i="3" s="1"/>
  <c r="K87" i="3" s="1"/>
  <c r="G131" i="3"/>
  <c r="I131" i="3" s="1"/>
  <c r="K131" i="3" s="1"/>
  <c r="G117" i="3"/>
  <c r="I117" i="3" s="1"/>
  <c r="K117" i="3" s="1"/>
  <c r="G108" i="3"/>
  <c r="I108" i="3" s="1"/>
  <c r="K108" i="3" s="1"/>
  <c r="G105" i="3"/>
  <c r="I105" i="3" s="1"/>
  <c r="K105" i="3" s="1"/>
  <c r="G102" i="3"/>
  <c r="I102" i="3" s="1"/>
  <c r="K102" i="3" s="1"/>
  <c r="G92" i="3"/>
  <c r="I92" i="3" s="1"/>
  <c r="K92" i="3" s="1"/>
  <c r="G89" i="3"/>
  <c r="I89" i="3" s="1"/>
  <c r="K89" i="3" s="1"/>
  <c r="G86" i="3"/>
  <c r="I86" i="3" s="1"/>
  <c r="K86" i="3" s="1"/>
  <c r="G93" i="3"/>
  <c r="I93" i="3" s="1"/>
  <c r="K93" i="3" s="1"/>
  <c r="G83" i="3"/>
  <c r="I83" i="3" s="1"/>
  <c r="K83" i="3" s="1"/>
  <c r="G133" i="3"/>
  <c r="I133" i="3" s="1"/>
  <c r="K133" i="3" s="1"/>
  <c r="G125" i="3"/>
  <c r="I125" i="3" s="1"/>
  <c r="K125" i="3" s="1"/>
  <c r="G119" i="3"/>
  <c r="I119" i="3" s="1"/>
  <c r="K119" i="3" s="1"/>
  <c r="G111" i="3"/>
  <c r="I111" i="3" s="1"/>
  <c r="K111" i="3" s="1"/>
  <c r="G107" i="3"/>
  <c r="I107" i="3" s="1"/>
  <c r="K107" i="3" s="1"/>
  <c r="G101" i="3"/>
  <c r="I101" i="3" s="1"/>
  <c r="K101" i="3" s="1"/>
  <c r="G95" i="3"/>
  <c r="I95" i="3" s="1"/>
  <c r="K95" i="3" s="1"/>
  <c r="G91" i="3"/>
  <c r="I91" i="3" s="1"/>
  <c r="K91" i="3" s="1"/>
  <c r="G85" i="3"/>
  <c r="I85" i="3" s="1"/>
  <c r="K85" i="3" s="1"/>
  <c r="G81" i="3"/>
  <c r="I81" i="3" s="1"/>
  <c r="K81" i="3" s="1"/>
  <c r="G115" i="3"/>
  <c r="I115" i="3" s="1"/>
  <c r="K115" i="3" s="1"/>
  <c r="G109" i="3"/>
  <c r="I109" i="3" s="1"/>
  <c r="K109" i="3" s="1"/>
  <c r="G103" i="3"/>
  <c r="I103" i="3" s="1"/>
  <c r="K103" i="3" s="1"/>
  <c r="G127" i="3"/>
  <c r="I127" i="3" s="1"/>
  <c r="K127" i="3" s="1"/>
  <c r="G121" i="3"/>
  <c r="I121" i="3" s="1"/>
  <c r="K121" i="3" s="1"/>
  <c r="G113" i="3"/>
  <c r="I113" i="3" s="1"/>
  <c r="K113" i="3" s="1"/>
  <c r="G110" i="3"/>
  <c r="I110" i="3" s="1"/>
  <c r="K110" i="3" s="1"/>
  <c r="G100" i="3"/>
  <c r="I100" i="3" s="1"/>
  <c r="K100" i="3" s="1"/>
  <c r="G97" i="3"/>
  <c r="I97" i="3" s="1"/>
  <c r="K97" i="3" s="1"/>
  <c r="G94" i="3"/>
  <c r="I94" i="3" s="1"/>
  <c r="K94" i="3" s="1"/>
  <c r="G84" i="3"/>
  <c r="I84" i="3" s="1"/>
  <c r="K84" i="3" s="1"/>
  <c r="G80" i="3"/>
  <c r="I80" i="3" s="1"/>
  <c r="K80" i="3" s="1"/>
  <c r="G263" i="3"/>
  <c r="I263" i="3" s="1"/>
  <c r="K263" i="3" s="1"/>
  <c r="E15" i="3" l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280" i="3" s="1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14" i="3"/>
  <c r="D280" i="3"/>
  <c r="G30" i="3" l="1"/>
  <c r="I30" i="3" s="1"/>
  <c r="K30" i="3" s="1"/>
  <c r="G78" i="3"/>
  <c r="I78" i="3" s="1"/>
  <c r="K78" i="3" s="1"/>
  <c r="G66" i="3"/>
  <c r="I66" i="3" s="1"/>
  <c r="K66" i="3" s="1"/>
  <c r="G58" i="3"/>
  <c r="I58" i="3" s="1"/>
  <c r="K58" i="3" s="1"/>
  <c r="G77" i="3"/>
  <c r="I77" i="3" s="1"/>
  <c r="K77" i="3" s="1"/>
  <c r="G73" i="3"/>
  <c r="I73" i="3" s="1"/>
  <c r="K73" i="3" s="1"/>
  <c r="G69" i="3"/>
  <c r="I69" i="3" s="1"/>
  <c r="K69" i="3" s="1"/>
  <c r="G65" i="3"/>
  <c r="I65" i="3" s="1"/>
  <c r="K65" i="3" s="1"/>
  <c r="G61" i="3"/>
  <c r="I61" i="3" s="1"/>
  <c r="K61" i="3" s="1"/>
  <c r="G57" i="3"/>
  <c r="I57" i="3" s="1"/>
  <c r="K57" i="3" s="1"/>
  <c r="G70" i="3"/>
  <c r="I70" i="3" s="1"/>
  <c r="K70" i="3" s="1"/>
  <c r="G62" i="3"/>
  <c r="I62" i="3" s="1"/>
  <c r="K62" i="3" s="1"/>
  <c r="G76" i="3"/>
  <c r="I76" i="3" s="1"/>
  <c r="K76" i="3" s="1"/>
  <c r="G72" i="3"/>
  <c r="I72" i="3" s="1"/>
  <c r="K72" i="3" s="1"/>
  <c r="G68" i="3"/>
  <c r="I68" i="3" s="1"/>
  <c r="K68" i="3" s="1"/>
  <c r="G64" i="3"/>
  <c r="I64" i="3" s="1"/>
  <c r="K64" i="3" s="1"/>
  <c r="G60" i="3"/>
  <c r="I60" i="3" s="1"/>
  <c r="K60" i="3" s="1"/>
  <c r="G74" i="3"/>
  <c r="I74" i="3" s="1"/>
  <c r="K74" i="3" s="1"/>
  <c r="G79" i="3"/>
  <c r="I79" i="3" s="1"/>
  <c r="K79" i="3" s="1"/>
  <c r="G75" i="3"/>
  <c r="I75" i="3" s="1"/>
  <c r="K75" i="3" s="1"/>
  <c r="G71" i="3"/>
  <c r="I71" i="3" s="1"/>
  <c r="K71" i="3" s="1"/>
  <c r="G67" i="3"/>
  <c r="I67" i="3" s="1"/>
  <c r="K67" i="3" s="1"/>
  <c r="G63" i="3"/>
  <c r="I63" i="3" s="1"/>
  <c r="K63" i="3" s="1"/>
  <c r="G59" i="3"/>
  <c r="I59" i="3" s="1"/>
  <c r="K59" i="3" s="1"/>
  <c r="G46" i="3"/>
  <c r="I46" i="3" s="1"/>
  <c r="K46" i="3" s="1"/>
  <c r="G38" i="3"/>
  <c r="I38" i="3" s="1"/>
  <c r="K38" i="3" s="1"/>
  <c r="G49" i="3"/>
  <c r="I49" i="3" s="1"/>
  <c r="K49" i="3" s="1"/>
  <c r="G45" i="3"/>
  <c r="I45" i="3" s="1"/>
  <c r="K45" i="3" s="1"/>
  <c r="G41" i="3"/>
  <c r="I41" i="3" s="1"/>
  <c r="K41" i="3" s="1"/>
  <c r="G37" i="3"/>
  <c r="I37" i="3" s="1"/>
  <c r="K37" i="3" s="1"/>
  <c r="G33" i="3"/>
  <c r="I33" i="3" s="1"/>
  <c r="K33" i="3" s="1"/>
  <c r="G50" i="3"/>
  <c r="I50" i="3" s="1"/>
  <c r="K50" i="3" s="1"/>
  <c r="G34" i="3"/>
  <c r="I34" i="3" s="1"/>
  <c r="K34" i="3" s="1"/>
  <c r="G52" i="3"/>
  <c r="I52" i="3" s="1"/>
  <c r="K52" i="3" s="1"/>
  <c r="G44" i="3"/>
  <c r="I44" i="3" s="1"/>
  <c r="K44" i="3" s="1"/>
  <c r="G40" i="3"/>
  <c r="I40" i="3" s="1"/>
  <c r="K40" i="3" s="1"/>
  <c r="G36" i="3"/>
  <c r="I36" i="3" s="1"/>
  <c r="K36" i="3" s="1"/>
  <c r="G32" i="3"/>
  <c r="I32" i="3" s="1"/>
  <c r="K32" i="3" s="1"/>
  <c r="G54" i="3"/>
  <c r="I54" i="3" s="1"/>
  <c r="K54" i="3" s="1"/>
  <c r="G42" i="3"/>
  <c r="I42" i="3" s="1"/>
  <c r="K42" i="3" s="1"/>
  <c r="G53" i="3"/>
  <c r="I53" i="3" s="1"/>
  <c r="K53" i="3" s="1"/>
  <c r="G56" i="3"/>
  <c r="I56" i="3" s="1"/>
  <c r="K56" i="3" s="1"/>
  <c r="G48" i="3"/>
  <c r="I48" i="3" s="1"/>
  <c r="K48" i="3" s="1"/>
  <c r="G55" i="3"/>
  <c r="I55" i="3" s="1"/>
  <c r="K55" i="3" s="1"/>
  <c r="G51" i="3"/>
  <c r="I51" i="3" s="1"/>
  <c r="K51" i="3" s="1"/>
  <c r="G47" i="3"/>
  <c r="I47" i="3" s="1"/>
  <c r="K47" i="3" s="1"/>
  <c r="G43" i="3"/>
  <c r="I43" i="3" s="1"/>
  <c r="K43" i="3" s="1"/>
  <c r="G39" i="3"/>
  <c r="I39" i="3" s="1"/>
  <c r="K39" i="3" s="1"/>
  <c r="G35" i="3"/>
  <c r="I35" i="3" s="1"/>
  <c r="K35" i="3" s="1"/>
  <c r="G31" i="3"/>
  <c r="I31" i="3" s="1"/>
  <c r="K31" i="3" s="1"/>
  <c r="G26" i="3"/>
  <c r="I26" i="3" s="1"/>
  <c r="K26" i="3" s="1"/>
  <c r="G22" i="3"/>
  <c r="I22" i="3" s="1"/>
  <c r="K22" i="3" s="1"/>
  <c r="G18" i="3"/>
  <c r="I18" i="3" s="1"/>
  <c r="K18" i="3" s="1"/>
  <c r="G29" i="3"/>
  <c r="I29" i="3" s="1"/>
  <c r="K29" i="3" s="1"/>
  <c r="G25" i="3"/>
  <c r="I25" i="3" s="1"/>
  <c r="K25" i="3" s="1"/>
  <c r="G21" i="3"/>
  <c r="I21" i="3" s="1"/>
  <c r="K21" i="3" s="1"/>
  <c r="G17" i="3"/>
  <c r="I17" i="3" s="1"/>
  <c r="K17" i="3" s="1"/>
  <c r="G16" i="3"/>
  <c r="I16" i="3" s="1"/>
  <c r="K16" i="3" s="1"/>
  <c r="G14" i="3"/>
  <c r="I14" i="3" s="1"/>
  <c r="K14" i="3" s="1"/>
  <c r="G28" i="3"/>
  <c r="I28" i="3" s="1"/>
  <c r="K28" i="3" s="1"/>
  <c r="G24" i="3"/>
  <c r="I24" i="3" s="1"/>
  <c r="K24" i="3" s="1"/>
  <c r="G20" i="3"/>
  <c r="I20" i="3" s="1"/>
  <c r="K20" i="3" s="1"/>
  <c r="G27" i="3"/>
  <c r="I27" i="3" s="1"/>
  <c r="K27" i="3" s="1"/>
  <c r="G23" i="3"/>
  <c r="I23" i="3" s="1"/>
  <c r="K23" i="3" s="1"/>
  <c r="G19" i="3"/>
  <c r="I19" i="3" s="1"/>
  <c r="K19" i="3" s="1"/>
  <c r="G15" i="3"/>
  <c r="I15" i="3" s="1"/>
  <c r="K15" i="3" s="1"/>
  <c r="H280" i="3" l="1"/>
</calcChain>
</file>

<file path=xl/sharedStrings.xml><?xml version="1.0" encoding="utf-8"?>
<sst xmlns="http://schemas.openxmlformats.org/spreadsheetml/2006/main" count="297" uniqueCount="294">
  <si>
    <t>SPECIAL EDUCATION FINANCE UNIT</t>
  </si>
  <si>
    <t>PROGRAM CODE 266 (Previous year)</t>
  </si>
  <si>
    <t>DO NOT PRINT</t>
  </si>
  <si>
    <t>DISTRICT</t>
  </si>
  <si>
    <t>Child Ct</t>
  </si>
  <si>
    <t>ADJUSTED</t>
  </si>
  <si>
    <t>PS</t>
  </si>
  <si>
    <t>PSPS AFR</t>
  </si>
  <si>
    <t xml:space="preserve"> COST PER CHILD</t>
  </si>
  <si>
    <t>COUNT</t>
  </si>
  <si>
    <t>PSPS</t>
  </si>
  <si>
    <t>17-18</t>
  </si>
  <si>
    <t>2017-18</t>
  </si>
  <si>
    <t>Total 17-18</t>
  </si>
  <si>
    <t>DeWitt School District</t>
  </si>
  <si>
    <t>Stuttgart School District</t>
  </si>
  <si>
    <t>Crossett School District</t>
  </si>
  <si>
    <t>Hamburg School District</t>
  </si>
  <si>
    <t>Cotter School District</t>
  </si>
  <si>
    <t>Mountain Home School District</t>
  </si>
  <si>
    <t>Norfork School District</t>
  </si>
  <si>
    <t>Bentonville School District</t>
  </si>
  <si>
    <t>Decatur School District</t>
  </si>
  <si>
    <t>Gentry School District</t>
  </si>
  <si>
    <t>Gravette School District</t>
  </si>
  <si>
    <t>Rogers School District</t>
  </si>
  <si>
    <t>Siloam Springs School District</t>
  </si>
  <si>
    <t>Pea Ridge School District</t>
  </si>
  <si>
    <t>Arkansas Arts Academy</t>
  </si>
  <si>
    <t>Northwest Classical Academy of AR</t>
  </si>
  <si>
    <t>Arkansas Connections Academy</t>
  </si>
  <si>
    <t>Alpena School District</t>
  </si>
  <si>
    <t>Bergman School District</t>
  </si>
  <si>
    <t>Harrison School District</t>
  </si>
  <si>
    <t>Omaha School District</t>
  </si>
  <si>
    <t>Valley Springs School District</t>
  </si>
  <si>
    <t>Lead Hill School District</t>
  </si>
  <si>
    <t>Hermitage School District</t>
  </si>
  <si>
    <t>Warren School District</t>
  </si>
  <si>
    <t>Hampton School District</t>
  </si>
  <si>
    <t>Berryville School District</t>
  </si>
  <si>
    <t>Eureka Springs School District</t>
  </si>
  <si>
    <t>Green Forest School District</t>
  </si>
  <si>
    <t>Dermott School District</t>
  </si>
  <si>
    <t>Lakeside School District (Chicot Cty)</t>
  </si>
  <si>
    <t>Arkadelphia School District</t>
  </si>
  <si>
    <t>Gurdon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</si>
  <si>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</si>
  <si>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</si>
  <si>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</si>
  <si>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</si>
  <si>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</si>
  <si>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</si>
  <si>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Woodlawn School District</t>
  </si>
  <si>
    <t>Cleveland County School District</t>
  </si>
  <si>
    <t>Magnolia School District</t>
  </si>
  <si>
    <t>Emerson-Taylor School District</t>
  </si>
  <si>
    <t>Nemo Vista School District</t>
  </si>
  <si>
    <t>Wonderview School District</t>
  </si>
  <si>
    <t>South Conway County School District</t>
  </si>
  <si>
    <t>Bay School District</t>
  </si>
  <si>
    <t>Westside Consolidated School District</t>
  </si>
  <si>
    <t>Brookland School District</t>
  </si>
  <si>
    <t>Buffalo Island Central School District</t>
  </si>
  <si>
    <t>Jonesboro School District</t>
  </si>
  <si>
    <t>Nettleton School District</t>
  </si>
  <si>
    <t>Valley View School District</t>
  </si>
  <si>
    <t>Riverside School District</t>
  </si>
  <si>
    <t>Alma School District</t>
  </si>
  <si>
    <t>Cedarville School District</t>
  </si>
  <si>
    <t>Mountainburg School District</t>
  </si>
  <si>
    <t>Mulberry School District</t>
  </si>
  <si>
    <t>Van Buren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</si>
  <si>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</si>
  <si>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</si>
  <si>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</si>
  <si>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</si>
  <si>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</si>
  <si>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Fordyce School District</t>
  </si>
  <si>
    <t>Dumas School District</t>
  </si>
  <si>
    <t>McGehee School District</t>
  </si>
  <si>
    <t>Drew Central Special School District</t>
  </si>
  <si>
    <t>Monticello School District</t>
  </si>
  <si>
    <t>Conway School District</t>
  </si>
  <si>
    <t>Greenbrier School District</t>
  </si>
  <si>
    <t>Guy-Perkins School District</t>
  </si>
  <si>
    <t>Mayflower School District</t>
  </si>
  <si>
    <t>Mount Vernon-Enola School District</t>
  </si>
  <si>
    <t>Vilonia School District</t>
  </si>
  <si>
    <t>Charleston School District</t>
  </si>
  <si>
    <t>County Line School District</t>
  </si>
  <si>
    <t>Ozark School District</t>
  </si>
  <si>
    <t>Mammoth Spring School District</t>
  </si>
  <si>
    <t>Salem School District</t>
  </si>
  <si>
    <t>Viola School District</t>
  </si>
  <si>
    <t>Cutter Morning Star School District</t>
  </si>
  <si>
    <t>Fountain Lake School District</t>
  </si>
  <si>
    <t>Hot Springs School District</t>
  </si>
  <si>
    <t>Jessieville School District</t>
  </si>
  <si>
    <t>Lake Hamilton School District</t>
  </si>
  <si>
    <t>Lakeside School District (Garland Cty)</t>
  </si>
  <si>
    <t>Mountain Pine School District</t>
  </si>
  <si>
    <t>Poyen School District</t>
  </si>
  <si>
    <t>Sheridan School District</t>
  </si>
  <si>
    <t>Marmaduke School District</t>
  </si>
  <si>
    <t>Greene Cty Technical School District</t>
  </si>
  <si>
    <t>Paragould School District</t>
  </si>
  <si>
    <t>Blevins School District</t>
  </si>
  <si>
    <t>Hope School District</t>
  </si>
  <si>
    <t>Spring Hill School District</t>
  </si>
  <si>
    <t>Bismarck School District</t>
  </si>
  <si>
    <t>Glen Rose School District</t>
  </si>
  <si>
    <t>Magnet Cove School District</t>
  </si>
  <si>
    <t>Malvern School District</t>
  </si>
  <si>
    <t>Ouachita School District</t>
  </si>
  <si>
    <t>Dierks School District</t>
  </si>
  <si>
    <t>Mineral Springs School District</t>
  </si>
  <si>
    <t>Nashville School District</t>
  </si>
  <si>
    <t>Batesville School District</t>
  </si>
  <si>
    <t>Midland School District</t>
  </si>
  <si>
    <t>Cedar Ridge School District</t>
  </si>
  <si>
    <t>Calico Rock School District</t>
  </si>
  <si>
    <t>Melbourne School District</t>
  </si>
  <si>
    <t>Izard Cty Consolidated School District</t>
  </si>
  <si>
    <t>Newport Special School District</t>
  </si>
  <si>
    <t>Jackson County School District</t>
  </si>
  <si>
    <t>Dollarway School District</t>
  </si>
  <si>
    <t>Pine Bluff School District</t>
  </si>
  <si>
    <t>Watson Chapel School District</t>
  </si>
  <si>
    <t>White Hall School District</t>
  </si>
  <si>
    <t>Pine Bluff Lighthouse Charter School</t>
  </si>
  <si>
    <t>Department of Corrections</t>
  </si>
  <si>
    <t>Clarksville School District</t>
  </si>
  <si>
    <t>Lamar School District</t>
  </si>
  <si>
    <t>Westside School District (Johnson Cty)</t>
  </si>
  <si>
    <t>Lafayette County School District</t>
  </si>
  <si>
    <t>Hoxie School District</t>
  </si>
  <si>
    <t>Sloan-Hendrix School District</t>
  </si>
  <si>
    <t>Hillcrest School District</t>
  </si>
  <si>
    <t>Lawrence County School District</t>
  </si>
  <si>
    <t>Imboden Area Charter School</t>
  </si>
  <si>
    <t>Lee County School District</t>
  </si>
  <si>
    <t>Star City School District</t>
  </si>
  <si>
    <t>Ashdown School District</t>
  </si>
  <si>
    <t>Foreman School District</t>
  </si>
  <si>
    <t>Booneville School District</t>
  </si>
  <si>
    <t>Magazine School District</t>
  </si>
  <si>
    <t>Paris School District</t>
  </si>
  <si>
    <t>Scranton School District</t>
  </si>
  <si>
    <t>Lonoke School District</t>
  </si>
  <si>
    <t>England School District</t>
  </si>
  <si>
    <t>Carlisle School District</t>
  </si>
  <si>
    <t>Cabot School District</t>
  </si>
  <si>
    <t>Huntsville School District</t>
  </si>
  <si>
    <t>Flippin School District</t>
  </si>
  <si>
    <t>Yellville Summit School District</t>
  </si>
  <si>
    <t>Genoa Central School District</t>
  </si>
  <si>
    <t>Fouke School District</t>
  </si>
  <si>
    <t>Texarkana School District</t>
  </si>
  <si>
    <t>Armorel School District</t>
  </si>
  <si>
    <t>Blytheville School District</t>
  </si>
  <si>
    <t>Rivercrest School District</t>
  </si>
  <si>
    <t>Gosnell School District</t>
  </si>
  <si>
    <t>Manila School District</t>
  </si>
  <si>
    <t>Osceola School District</t>
  </si>
  <si>
    <t>Brinkley School District</t>
  </si>
  <si>
    <t>Clarendon School District</t>
  </si>
  <si>
    <t>Caddo Hills School District</t>
  </si>
  <si>
    <t>Mount Ida School District</t>
  </si>
  <si>
    <t>Prescott School District</t>
  </si>
  <si>
    <t>Nevada School District</t>
  </si>
  <si>
    <t>Jasper School District</t>
  </si>
  <si>
    <t>Bearden School District</t>
  </si>
  <si>
    <t>Camden Fairview School District</t>
  </si>
  <si>
    <t>East End School District</t>
  </si>
  <si>
    <t>Perryville School District</t>
  </si>
  <si>
    <t>Barton-Lexa School District</t>
  </si>
  <si>
    <t>Helena-West Helena School District</t>
  </si>
  <si>
    <t>Marvell School District</t>
  </si>
  <si>
    <t>KIPP Delta Inc.</t>
  </si>
  <si>
    <t>Centerpoint School District</t>
  </si>
  <si>
    <t>Kirby School District</t>
  </si>
  <si>
    <t>South Pike County School District</t>
  </si>
  <si>
    <t>Harrisburg School District</t>
  </si>
  <si>
    <t>Marked Tree School District</t>
  </si>
  <si>
    <t>Trumann School District</t>
  </si>
  <si>
    <t>East Poinsett County School District</t>
  </si>
  <si>
    <t>Mena School District</t>
  </si>
  <si>
    <t>Ouachita River School District</t>
  </si>
  <si>
    <t>Cossatot River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</si>
  <si>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</si>
  <si>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</si>
  <si>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</si>
  <si>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</si>
  <si>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</si>
  <si>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Des Arc School District</t>
  </si>
  <si>
    <t>Hazen School District</t>
  </si>
  <si>
    <t>Little Rock School District</t>
  </si>
  <si>
    <t>North Little Rock School District</t>
  </si>
  <si>
    <t>Pulaski County Special School District</t>
  </si>
  <si>
    <t>Academics Plus</t>
  </si>
  <si>
    <t>Lisa Academy</t>
  </si>
  <si>
    <t>Arkansas Virtual Academy</t>
  </si>
  <si>
    <t>Covenant Keepers Charter School</t>
  </si>
  <si>
    <t>eStem Charter School</t>
  </si>
  <si>
    <t>Little Rock Preparatory Academy</t>
  </si>
  <si>
    <t>Jacksonville Lighthouse Charter</t>
  </si>
  <si>
    <t>SIA Tech Little Rock</t>
  </si>
  <si>
    <t>Premier High School of Arkansas</t>
  </si>
  <si>
    <t>Quest Middle School of Little Rock</t>
  </si>
  <si>
    <t>Capital City Lighthouse</t>
  </si>
  <si>
    <t>Arkansas School for the Blind</t>
  </si>
  <si>
    <t>Arkansas School for the Deaf</t>
  </si>
  <si>
    <t>Division of Youth Services</t>
  </si>
  <si>
    <t>Division of Developmental Disabilities</t>
  </si>
  <si>
    <t>Maynard School District</t>
  </si>
  <si>
    <t>Pocahontas School District</t>
  </si>
  <si>
    <t>Forrest City School District</t>
  </si>
  <si>
    <t>Palestine-Wheatley School District</t>
  </si>
  <si>
    <t>Bauxite School District</t>
  </si>
  <si>
    <t>Benton School District</t>
  </si>
  <si>
    <t>Bryant School District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</si>
  <si>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</si>
  <si>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</si>
  <si>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</si>
  <si>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</si>
  <si>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</si>
  <si>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</si>
  <si>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</si>
  <si>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</si>
  <si>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Future School of Fort Smith</t>
  </si>
  <si>
    <t>De Queen School District</t>
  </si>
  <si>
    <t>Horatio School District</t>
  </si>
  <si>
    <t>Cave City School District</t>
  </si>
  <si>
    <t>Highland School District</t>
  </si>
  <si>
    <t>Mountain View School District</t>
  </si>
  <si>
    <t>El Dorado School District</t>
  </si>
  <si>
    <t>Junction City School District</t>
  </si>
  <si>
    <t>Parkers Chapel School District</t>
  </si>
  <si>
    <t>Smackover School District</t>
  </si>
  <si>
    <t>Clinton School District</t>
  </si>
  <si>
    <t>Shirley School District</t>
  </si>
  <si>
    <t>Elkins School District</t>
  </si>
  <si>
    <t>Farmington School District</t>
  </si>
  <si>
    <t>Fayetteville School District</t>
  </si>
  <si>
    <t>Greenland School District</t>
  </si>
  <si>
    <t>Lincoln Consolidated School District</t>
  </si>
  <si>
    <t>Prairie Grove School District</t>
  </si>
  <si>
    <t>Springdale School District</t>
  </si>
  <si>
    <t>West Fork School District</t>
  </si>
  <si>
    <t>Ozark Montessori</t>
  </si>
  <si>
    <t>Bald Knob School District</t>
  </si>
  <si>
    <t>Beebe School District</t>
  </si>
  <si>
    <t>Bradford School District</t>
  </si>
  <si>
    <t>White County Central School District</t>
  </si>
  <si>
    <t>Riverview School District</t>
  </si>
  <si>
    <t>Pangburn School District</t>
  </si>
  <si>
    <t>Rose Bud School District</t>
  </si>
  <si>
    <t>Searcy Special School District</t>
  </si>
  <si>
    <t>Augusta School District</t>
  </si>
  <si>
    <t>McCrory School District</t>
  </si>
  <si>
    <t>Danville School District</t>
  </si>
  <si>
    <t>Dardanelle School District</t>
  </si>
  <si>
    <t>Western Yell County School District</t>
  </si>
  <si>
    <t>Two Rivers School District</t>
  </si>
  <si>
    <t>PRIVATE SCHOOL PROPORTIONATE SHARE WORKSHEET FOR PREVIOUS YEAR (2017-18)</t>
  </si>
  <si>
    <t>16-17</t>
  </si>
  <si>
    <t>ADJ. TOTAL</t>
  </si>
  <si>
    <t>FIN-18-041</t>
  </si>
  <si>
    <t>Funding Source 1</t>
  </si>
  <si>
    <t>Funding Source 2</t>
  </si>
  <si>
    <t>Exalt Academy of Southwest Little Rock</t>
  </si>
  <si>
    <t>FIN-19-005</t>
  </si>
  <si>
    <t>Download to a computer and complete the last two columns for your district. Formula will calculate when 17-18 AFR amount is entered.</t>
  </si>
  <si>
    <t>Haas Hall Academy (Bentonville)</t>
  </si>
  <si>
    <t>Southeast Arkansas Prepatory High School</t>
  </si>
  <si>
    <t>Friendship Aspire Academy Pine Bluff</t>
  </si>
  <si>
    <t>Scholar Made Achievement Place</t>
  </si>
  <si>
    <t>Deer-Mt. Judea School District</t>
  </si>
  <si>
    <t>Harmony Grove School District (Ouachita Cty)</t>
  </si>
  <si>
    <t>Harmony Grove School District (Saline Cty)</t>
  </si>
  <si>
    <t>Strong-Huttig School District</t>
  </si>
  <si>
    <t>West Side School District (Cleburne Cty)</t>
  </si>
  <si>
    <t>Southside School District (Independence Cty)</t>
  </si>
  <si>
    <t>Jacksonville North Pulaski School District</t>
  </si>
  <si>
    <t>Southside School District (Van Buren Cty)</t>
  </si>
  <si>
    <t>Haas Hall (Fayetteville)</t>
  </si>
  <si>
    <t>Districts must complete the last two columns</t>
  </si>
  <si>
    <t>17-18 FINAL ALLOC.</t>
  </si>
  <si>
    <t>17-18 Addt'l. Reserve</t>
  </si>
  <si>
    <t>Carryover</t>
  </si>
  <si>
    <t>spent in program code 268</t>
  </si>
  <si>
    <t>program code 266</t>
  </si>
  <si>
    <t>LEA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</si>
</sst>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left" vertical="top"/>
    </xf>
    <xf numFmtId="0" fontId="5" fillId="0" borderId="0" xfId="0" applyFont="1"/>
    <xf numFmtId="0" fontId="4" fillId="0" borderId="4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3" fontId="0" fillId="0" borderId="0" xfId="0" applyNumberFormat="1"/>
    <xf numFmtId="43" fontId="5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3" fillId="2" borderId="2" xfId="0" applyNumberFormat="1" applyFont="1" applyFill="1" applyBorder="1" applyAlignment="1">
      <alignment horizontal="center"/>
    </xf>
    <xf numFmtId="44" fontId="0" fillId="0" borderId="0" xfId="0" applyNumberFormat="1"/>
    <xf numFmtId="44" fontId="0" fillId="0" borderId="0" xfId="0" applyNumberFormat="1" applyFont="1"/>
    <xf numFmtId="0" fontId="0" fillId="0" borderId="0" xfId="0" applyAlignment="1">
      <alignment horizontal="center"/>
    </xf>
    <xf numFmtId="43" fontId="3" fillId="2" borderId="1" xfId="0" applyNumberFormat="1" applyFont="1" applyFill="1" applyBorder="1" applyAlignment="1">
      <alignment horizontal="center" wrapText="1"/>
    </xf>
    <xf numFmtId="43" fontId="3" fillId="2" borderId="2" xfId="0" applyNumberFormat="1" applyFont="1" applyFill="1" applyBorder="1" applyAlignment="1">
      <alignment horizontal="center" wrapText="1"/>
    </xf>
    <xf numFmtId="43" fontId="3" fillId="3" borderId="1" xfId="0" applyNumberFormat="1" applyFont="1" applyFill="1" applyBorder="1" applyAlignment="1">
      <alignment horizontal="center" wrapText="1"/>
    </xf>
    <xf numFmtId="43" fontId="3" fillId="3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4" fillId="0" borderId="9" xfId="0" applyNumberFormat="1" applyFont="1" applyFill="1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3" fontId="9" fillId="0" borderId="3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43" fontId="3" fillId="2" borderId="3" xfId="0" applyNumberFormat="1" applyFont="1" applyFill="1" applyBorder="1" applyAlignment="1">
      <alignment horizontal="center"/>
    </xf>
    <xf numFmtId="43" fontId="9" fillId="0" borderId="3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/>
    </xf>
    <xf numFmtId="43" fontId="10" fillId="2" borderId="3" xfId="0" applyNumberFormat="1" applyFont="1" applyFill="1" applyBorder="1" applyAlignment="1">
      <alignment horizontal="center" wrapText="1"/>
    </xf>
    <xf numFmtId="0" fontId="3" fillId="0" borderId="3" xfId="0" applyFont="1" applyBorder="1"/>
    <xf numFmtId="43" fontId="11" fillId="3" borderId="3" xfId="0" applyNumberFormat="1" applyFont="1" applyFill="1" applyBorder="1" applyAlignment="1">
      <alignment horizontal="center" wrapText="1"/>
    </xf>
    <xf numFmtId="44" fontId="7" fillId="0" borderId="9" xfId="0" applyNumberFormat="1" applyFont="1" applyBorder="1" applyAlignment="1"/>
    <xf numFmtId="44" fontId="8" fillId="0" borderId="9" xfId="0" applyNumberFormat="1" applyFont="1" applyFill="1" applyBorder="1" applyAlignment="1">
      <alignment wrapText="1"/>
    </xf>
    <xf numFmtId="44" fontId="0" fillId="0" borderId="9" xfId="0" applyNumberFormat="1" applyBorder="1" applyAlignment="1"/>
    <xf numFmtId="0" fontId="0" fillId="0" borderId="9" xfId="0" applyBorder="1" applyAlignment="1"/>
    <xf numFmtId="44" fontId="7" fillId="0" borderId="4" xfId="0" applyNumberFormat="1" applyFont="1" applyBorder="1" applyAlignment="1"/>
    <xf numFmtId="44" fontId="8" fillId="0" borderId="4" xfId="0" applyNumberFormat="1" applyFont="1" applyFill="1" applyBorder="1" applyAlignment="1">
      <alignment wrapText="1"/>
    </xf>
    <xf numFmtId="44" fontId="0" fillId="0" borderId="4" xfId="0" applyNumberFormat="1" applyBorder="1" applyAlignment="1"/>
    <xf numFmtId="0" fontId="0" fillId="0" borderId="4" xfId="0" applyBorder="1" applyAlignment="1"/>
    <xf numFmtId="3" fontId="0" fillId="0" borderId="4" xfId="0" applyNumberFormat="1" applyBorder="1" applyAlignment="1"/>
    <xf numFmtId="44" fontId="7" fillId="0" borderId="4" xfId="0" applyNumberFormat="1" applyFont="1" applyFill="1" applyBorder="1" applyAlignment="1"/>
    <xf numFmtId="0" fontId="0" fillId="0" borderId="4" xfId="0" applyFill="1" applyBorder="1" applyAlignment="1"/>
    <xf numFmtId="0" fontId="0" fillId="0" borderId="0" xfId="0" applyAlignment="1"/>
    <xf numFmtId="0" fontId="3" fillId="2" borderId="3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rkansased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1941195</xdr:colOff>
      <xdr:row>4</xdr:row>
      <xdr:rowOff>36195</xdr:rowOff>
    </xdr:to>
    <xdr:pic>
      <xdr:nvPicPr>
        <xdr:cNvPr id="2" name="Picture 1" descr="http://www.arkansased.gov/public/images/head-logo-hires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0795" cy="767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tabSelected="1" workbookViewId="0">
      <pane ySplit="13" topLeftCell="A14" activePane="bottomLeft" state="frozen"/>
      <selection pane="bottomLeft" activeCell="B81" sqref="B81"/>
    </sheetView>
  </sheetViews>
  <sheetFormatPr defaultRowHeight="15" x14ac:dyDescent="0.25"/>
  <cols>
    <col min="2" max="2" width="32.42578125" customWidth="1"/>
    <col min="3" max="5" width="15.85546875" style="10" customWidth="1"/>
    <col min="7" max="7" width="11.85546875" style="10" customWidth="1"/>
    <col min="8" max="8" width="8.7109375" style="18"/>
    <col min="9" max="9" width="14.140625" style="10" customWidth="1"/>
    <col min="10" max="10" width="11.42578125" style="10" customWidth="1"/>
    <col min="11" max="11" width="12.5703125" style="10" customWidth="1"/>
  </cols>
  <sheetData>
    <row r="1" spans="1:12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5" spans="1:12" ht="21" x14ac:dyDescent="0.35">
      <c r="A5" s="54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21" x14ac:dyDescent="0.35">
      <c r="A6" s="54" t="s">
        <v>265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2" ht="21" x14ac:dyDescent="0.35">
      <c r="A7" s="54" t="s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2" ht="26.25" x14ac:dyDescent="0.4">
      <c r="A8" s="55" t="s">
        <v>287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2" x14ac:dyDescent="0.25">
      <c r="A9" t="s">
        <v>2</v>
      </c>
    </row>
    <row r="10" spans="1:12" ht="15.75" thickBot="1" x14ac:dyDescent="0.3">
      <c r="A10" s="6" t="s">
        <v>273</v>
      </c>
      <c r="B10" s="6"/>
      <c r="C10" s="11"/>
      <c r="D10" s="11"/>
      <c r="E10" s="11"/>
      <c r="F10" s="6"/>
      <c r="G10" s="11"/>
      <c r="H10" s="23"/>
      <c r="I10" s="11"/>
      <c r="J10" s="11"/>
      <c r="K10" s="11"/>
      <c r="L10" s="6"/>
    </row>
    <row r="11" spans="1:12" x14ac:dyDescent="0.25">
      <c r="A11" s="24"/>
      <c r="B11" s="25"/>
      <c r="C11" s="12" t="s">
        <v>268</v>
      </c>
      <c r="D11" s="12" t="s">
        <v>272</v>
      </c>
      <c r="E11" s="12" t="s">
        <v>12</v>
      </c>
      <c r="F11" s="36">
        <v>42705</v>
      </c>
      <c r="G11" s="12" t="s">
        <v>11</v>
      </c>
      <c r="H11" s="1" t="s">
        <v>266</v>
      </c>
      <c r="I11" s="14" t="s">
        <v>11</v>
      </c>
      <c r="J11" s="19" t="s">
        <v>11</v>
      </c>
      <c r="K11" s="21" t="s">
        <v>13</v>
      </c>
    </row>
    <row r="12" spans="1:12" ht="24.75" x14ac:dyDescent="0.25">
      <c r="A12" s="26"/>
      <c r="B12" s="27"/>
      <c r="C12" s="13" t="s">
        <v>288</v>
      </c>
      <c r="D12" s="35" t="s">
        <v>289</v>
      </c>
      <c r="E12" s="13" t="s">
        <v>267</v>
      </c>
      <c r="F12" s="3" t="s">
        <v>4</v>
      </c>
      <c r="G12" s="13" t="s">
        <v>5</v>
      </c>
      <c r="H12" s="2" t="s">
        <v>6</v>
      </c>
      <c r="I12" s="15" t="s">
        <v>5</v>
      </c>
      <c r="J12" s="20" t="s">
        <v>7</v>
      </c>
      <c r="K12" s="22" t="s">
        <v>290</v>
      </c>
    </row>
    <row r="13" spans="1:12" ht="37.5" thickBot="1" x14ac:dyDescent="0.3">
      <c r="A13" s="29" t="s">
        <v>293</v>
      </c>
      <c r="B13" s="30" t="s">
        <v>3</v>
      </c>
      <c r="C13" s="31" t="s">
        <v>270</v>
      </c>
      <c r="D13" s="34" t="s">
        <v>269</v>
      </c>
      <c r="E13" s="32"/>
      <c r="F13" s="52"/>
      <c r="G13" s="38" t="s">
        <v>8</v>
      </c>
      <c r="H13" s="4" t="s">
        <v>9</v>
      </c>
      <c r="I13" s="33" t="s">
        <v>10</v>
      </c>
      <c r="J13" s="37" t="s">
        <v>291</v>
      </c>
      <c r="K13" s="39" t="s">
        <v>292</v>
      </c>
    </row>
    <row r="14" spans="1:12" x14ac:dyDescent="0.25">
      <c r="A14" s="28">
        <v>101000</v>
      </c>
      <c r="B14" s="28" t="s">
        <v>14</v>
      </c>
      <c r="C14" s="40">
        <v>285697.89</v>
      </c>
      <c r="D14" s="41">
        <v>10230.68</v>
      </c>
      <c r="E14" s="42">
        <f>SUM(C14:D14)</f>
        <v>295928.57</v>
      </c>
      <c r="F14" s="43">
        <v>171</v>
      </c>
      <c r="G14" s="42">
        <f t="shared" ref="G14:G29" si="0">IFERROR(ROUND(E14/F14,2),0)</f>
        <v>1730.58</v>
      </c>
      <c r="H14" s="43">
        <v>2</v>
      </c>
      <c r="I14" s="42">
        <f>G14*H14</f>
        <v>3461.16</v>
      </c>
      <c r="J14" s="42"/>
      <c r="K14" s="42">
        <f>I14-J14</f>
        <v>3461.16</v>
      </c>
    </row>
    <row r="15" spans="1:12" x14ac:dyDescent="0.25">
      <c r="A15" s="5">
        <v>104000</v>
      </c>
      <c r="B15" s="5" t="s">
        <v>15</v>
      </c>
      <c r="C15" s="44">
        <v>357059.85</v>
      </c>
      <c r="D15" s="45">
        <v>13591.36</v>
      </c>
      <c r="E15" s="46">
        <f t="shared" ref="E15:E78" si="1">SUM(C15:D15)</f>
        <v>370651.20999999996</v>
      </c>
      <c r="F15" s="47">
        <v>200</v>
      </c>
      <c r="G15" s="46">
        <f t="shared" si="0"/>
        <v>1853.26</v>
      </c>
      <c r="H15" s="47">
        <v>12</v>
      </c>
      <c r="I15" s="46">
        <f t="shared" ref="I15:I78" si="2">G15*H15</f>
        <v>22239.119999999999</v>
      </c>
      <c r="J15" s="46"/>
      <c r="K15" s="46">
        <f t="shared" ref="K15:K78" si="3">I15-J15</f>
        <v>22239.119999999999</v>
      </c>
    </row>
    <row r="16" spans="1:12" x14ac:dyDescent="0.25">
      <c r="A16" s="5">
        <v>201000</v>
      </c>
      <c r="B16" s="5" t="s">
        <v>16</v>
      </c>
      <c r="C16" s="44">
        <v>392158.76</v>
      </c>
      <c r="D16" s="45">
        <v>14171.99</v>
      </c>
      <c r="E16" s="46">
        <f t="shared" si="1"/>
        <v>406330.75</v>
      </c>
      <c r="F16" s="47">
        <v>173</v>
      </c>
      <c r="G16" s="46">
        <f t="shared" si="0"/>
        <v>2348.73</v>
      </c>
      <c r="H16" s="47">
        <v>5</v>
      </c>
      <c r="I16" s="46">
        <f t="shared" si="2"/>
        <v>11743.65</v>
      </c>
      <c r="J16" s="46"/>
      <c r="K16" s="46">
        <f t="shared" si="3"/>
        <v>11743.65</v>
      </c>
    </row>
    <row r="17" spans="1:11" x14ac:dyDescent="0.25">
      <c r="A17" s="5">
        <v>203000</v>
      </c>
      <c r="B17" s="5" t="s">
        <v>17</v>
      </c>
      <c r="C17" s="44">
        <v>421446.49</v>
      </c>
      <c r="D17" s="45">
        <v>14612.68</v>
      </c>
      <c r="E17" s="46">
        <f t="shared" si="1"/>
        <v>436059.17</v>
      </c>
      <c r="F17" s="47">
        <v>200</v>
      </c>
      <c r="G17" s="46">
        <f t="shared" si="0"/>
        <v>2180.3000000000002</v>
      </c>
      <c r="H17" s="47">
        <v>1</v>
      </c>
      <c r="I17" s="46">
        <f t="shared" si="2"/>
        <v>2180.3000000000002</v>
      </c>
      <c r="J17" s="46"/>
      <c r="K17" s="46">
        <f t="shared" si="3"/>
        <v>2180.3000000000002</v>
      </c>
    </row>
    <row r="18" spans="1:11" x14ac:dyDescent="0.25">
      <c r="A18" s="5">
        <v>302000</v>
      </c>
      <c r="B18" s="5" t="s">
        <v>18</v>
      </c>
      <c r="C18" s="44">
        <v>150070.88</v>
      </c>
      <c r="D18" s="45">
        <v>5510.34</v>
      </c>
      <c r="E18" s="46">
        <f t="shared" si="1"/>
        <v>155581.22</v>
      </c>
      <c r="F18" s="47">
        <v>99</v>
      </c>
      <c r="G18" s="46">
        <f t="shared" si="0"/>
        <v>1571.53</v>
      </c>
      <c r="H18" s="47">
        <v>0</v>
      </c>
      <c r="I18" s="46">
        <f t="shared" si="2"/>
        <v>0</v>
      </c>
      <c r="J18" s="46"/>
      <c r="K18" s="46">
        <f t="shared" si="3"/>
        <v>0</v>
      </c>
    </row>
    <row r="19" spans="1:11" x14ac:dyDescent="0.25">
      <c r="A19" s="5">
        <v>303000</v>
      </c>
      <c r="B19" s="5" t="s">
        <v>19</v>
      </c>
      <c r="C19" s="44">
        <v>777218.04</v>
      </c>
      <c r="D19" s="45">
        <v>30559.61</v>
      </c>
      <c r="E19" s="46">
        <f t="shared" si="1"/>
        <v>807777.65</v>
      </c>
      <c r="F19" s="47">
        <v>370</v>
      </c>
      <c r="G19" s="46">
        <f t="shared" si="0"/>
        <v>2183.1799999999998</v>
      </c>
      <c r="H19" s="47">
        <v>1</v>
      </c>
      <c r="I19" s="46">
        <f t="shared" si="2"/>
        <v>2183.1799999999998</v>
      </c>
      <c r="J19" s="46"/>
      <c r="K19" s="46">
        <f t="shared" si="3"/>
        <v>2183.1799999999998</v>
      </c>
    </row>
    <row r="20" spans="1:11" x14ac:dyDescent="0.25">
      <c r="A20" s="5">
        <v>304000</v>
      </c>
      <c r="B20" s="5" t="s">
        <v>20</v>
      </c>
      <c r="C20" s="44">
        <v>115287.22</v>
      </c>
      <c r="D20" s="45">
        <v>3575.97</v>
      </c>
      <c r="E20" s="46">
        <f t="shared" si="1"/>
        <v>118863.19</v>
      </c>
      <c r="F20" s="47">
        <v>66</v>
      </c>
      <c r="G20" s="46">
        <f t="shared" si="0"/>
        <v>1800.96</v>
      </c>
      <c r="H20" s="47">
        <v>1</v>
      </c>
      <c r="I20" s="46">
        <f t="shared" si="2"/>
        <v>1800.96</v>
      </c>
      <c r="J20" s="46"/>
      <c r="K20" s="46">
        <f t="shared" si="3"/>
        <v>1800.96</v>
      </c>
    </row>
    <row r="21" spans="1:11" x14ac:dyDescent="0.25">
      <c r="A21" s="5">
        <v>401000</v>
      </c>
      <c r="B21" s="5" t="s">
        <v>21</v>
      </c>
      <c r="C21" s="44">
        <v>2664799.0099999998</v>
      </c>
      <c r="D21" s="45">
        <v>122377.35</v>
      </c>
      <c r="E21" s="46">
        <f t="shared" si="1"/>
        <v>2787176.36</v>
      </c>
      <c r="F21" s="48">
        <v>1693</v>
      </c>
      <c r="G21" s="46">
        <f t="shared" si="0"/>
        <v>1646.29</v>
      </c>
      <c r="H21" s="47">
        <v>7</v>
      </c>
      <c r="I21" s="46">
        <f t="shared" si="2"/>
        <v>11524.029999999999</v>
      </c>
      <c r="J21" s="46"/>
      <c r="K21" s="46">
        <f t="shared" si="3"/>
        <v>11524.029999999999</v>
      </c>
    </row>
    <row r="22" spans="1:11" x14ac:dyDescent="0.25">
      <c r="A22" s="5">
        <v>402000</v>
      </c>
      <c r="B22" s="5" t="s">
        <v>22</v>
      </c>
      <c r="C22" s="44">
        <v>117335.67999999999</v>
      </c>
      <c r="D22" s="45">
        <v>4462.6400000000003</v>
      </c>
      <c r="E22" s="46">
        <f t="shared" si="1"/>
        <v>121798.31999999999</v>
      </c>
      <c r="F22" s="47">
        <v>70</v>
      </c>
      <c r="G22" s="46">
        <f t="shared" si="0"/>
        <v>1739.98</v>
      </c>
      <c r="H22" s="47">
        <v>0</v>
      </c>
      <c r="I22" s="46">
        <f t="shared" si="2"/>
        <v>0</v>
      </c>
      <c r="J22" s="46"/>
      <c r="K22" s="46">
        <f t="shared" si="3"/>
        <v>0</v>
      </c>
    </row>
    <row r="23" spans="1:11" x14ac:dyDescent="0.25">
      <c r="A23" s="5">
        <v>403000</v>
      </c>
      <c r="B23" s="5" t="s">
        <v>23</v>
      </c>
      <c r="C23" s="44">
        <v>296860.71000000002</v>
      </c>
      <c r="D23" s="45">
        <v>12037.33</v>
      </c>
      <c r="E23" s="46">
        <f t="shared" si="1"/>
        <v>308898.04000000004</v>
      </c>
      <c r="F23" s="47">
        <v>175</v>
      </c>
      <c r="G23" s="46">
        <f t="shared" si="0"/>
        <v>1765.13</v>
      </c>
      <c r="H23" s="47">
        <v>0</v>
      </c>
      <c r="I23" s="46">
        <f t="shared" si="2"/>
        <v>0</v>
      </c>
      <c r="J23" s="46"/>
      <c r="K23" s="46">
        <f t="shared" si="3"/>
        <v>0</v>
      </c>
    </row>
    <row r="24" spans="1:11" x14ac:dyDescent="0.25">
      <c r="A24" s="5">
        <v>404000</v>
      </c>
      <c r="B24" s="5" t="s">
        <v>24</v>
      </c>
      <c r="C24" s="44">
        <v>316392.33</v>
      </c>
      <c r="D24" s="45">
        <v>13673.98</v>
      </c>
      <c r="E24" s="46">
        <f t="shared" si="1"/>
        <v>330066.31</v>
      </c>
      <c r="F24" s="47">
        <v>264</v>
      </c>
      <c r="G24" s="46">
        <f t="shared" si="0"/>
        <v>1250.25</v>
      </c>
      <c r="H24" s="47">
        <v>0</v>
      </c>
      <c r="I24" s="46">
        <f t="shared" si="2"/>
        <v>0</v>
      </c>
      <c r="J24" s="46"/>
      <c r="K24" s="46">
        <f t="shared" si="3"/>
        <v>0</v>
      </c>
    </row>
    <row r="25" spans="1:11" x14ac:dyDescent="0.25">
      <c r="A25" s="5">
        <v>405000</v>
      </c>
      <c r="B25" s="5" t="s">
        <v>25</v>
      </c>
      <c r="C25" s="44">
        <v>2739182.84</v>
      </c>
      <c r="D25" s="45">
        <v>116627.64</v>
      </c>
      <c r="E25" s="46">
        <f t="shared" si="1"/>
        <v>2855810.48</v>
      </c>
      <c r="F25" s="48">
        <v>1836</v>
      </c>
      <c r="G25" s="46">
        <f t="shared" si="0"/>
        <v>1555.45</v>
      </c>
      <c r="H25" s="47">
        <v>21</v>
      </c>
      <c r="I25" s="46">
        <f t="shared" si="2"/>
        <v>32664.45</v>
      </c>
      <c r="J25" s="46"/>
      <c r="K25" s="46">
        <f t="shared" si="3"/>
        <v>32664.45</v>
      </c>
    </row>
    <row r="26" spans="1:11" x14ac:dyDescent="0.25">
      <c r="A26" s="5">
        <v>406000</v>
      </c>
      <c r="B26" s="5" t="s">
        <v>26</v>
      </c>
      <c r="C26" s="44">
        <v>672544.27</v>
      </c>
      <c r="D26" s="45">
        <v>31539.85</v>
      </c>
      <c r="E26" s="46">
        <f t="shared" si="1"/>
        <v>704084.12</v>
      </c>
      <c r="F26" s="47">
        <v>542</v>
      </c>
      <c r="G26" s="46">
        <f t="shared" si="0"/>
        <v>1299.05</v>
      </c>
      <c r="H26" s="47">
        <v>9</v>
      </c>
      <c r="I26" s="46">
        <f t="shared" si="2"/>
        <v>11691.449999999999</v>
      </c>
      <c r="J26" s="46"/>
      <c r="K26" s="46">
        <f t="shared" si="3"/>
        <v>11691.449999999999</v>
      </c>
    </row>
    <row r="27" spans="1:11" x14ac:dyDescent="0.25">
      <c r="A27" s="5">
        <v>407000</v>
      </c>
      <c r="B27" s="5" t="s">
        <v>27</v>
      </c>
      <c r="C27" s="44">
        <v>328793.15999999997</v>
      </c>
      <c r="D27" s="45">
        <v>14823.68</v>
      </c>
      <c r="E27" s="46">
        <f t="shared" si="1"/>
        <v>343616.83999999997</v>
      </c>
      <c r="F27" s="47">
        <v>238</v>
      </c>
      <c r="G27" s="46">
        <f t="shared" si="0"/>
        <v>1443.77</v>
      </c>
      <c r="H27" s="47">
        <v>2</v>
      </c>
      <c r="I27" s="46">
        <f t="shared" si="2"/>
        <v>2887.54</v>
      </c>
      <c r="J27" s="46"/>
      <c r="K27" s="46">
        <f t="shared" si="3"/>
        <v>2887.54</v>
      </c>
    </row>
    <row r="28" spans="1:11" x14ac:dyDescent="0.25">
      <c r="A28" s="5">
        <v>440700</v>
      </c>
      <c r="B28" s="5" t="s">
        <v>28</v>
      </c>
      <c r="C28" s="44">
        <v>114646.39999999999</v>
      </c>
      <c r="D28" s="45">
        <v>5434.91</v>
      </c>
      <c r="E28" s="46">
        <f t="shared" si="1"/>
        <v>120081.31</v>
      </c>
      <c r="F28" s="47">
        <v>83</v>
      </c>
      <c r="G28" s="46">
        <f t="shared" si="0"/>
        <v>1446.76</v>
      </c>
      <c r="H28" s="47">
        <v>0</v>
      </c>
      <c r="I28" s="46">
        <f t="shared" si="2"/>
        <v>0</v>
      </c>
      <c r="J28" s="46"/>
      <c r="K28" s="46">
        <f t="shared" si="3"/>
        <v>0</v>
      </c>
    </row>
    <row r="29" spans="1:11" x14ac:dyDescent="0.25">
      <c r="A29" s="5">
        <v>442700</v>
      </c>
      <c r="B29" s="5" t="s">
        <v>29</v>
      </c>
      <c r="C29" s="44">
        <v>79757.789999999994</v>
      </c>
      <c r="D29" s="45">
        <v>3767.77</v>
      </c>
      <c r="E29" s="46">
        <f t="shared" si="1"/>
        <v>83525.56</v>
      </c>
      <c r="F29" s="47">
        <v>30</v>
      </c>
      <c r="G29" s="46">
        <f t="shared" si="0"/>
        <v>2784.19</v>
      </c>
      <c r="H29" s="47">
        <v>0</v>
      </c>
      <c r="I29" s="46">
        <f t="shared" si="2"/>
        <v>0</v>
      </c>
      <c r="J29" s="46"/>
      <c r="K29" s="46">
        <f t="shared" si="3"/>
        <v>0</v>
      </c>
    </row>
    <row r="30" spans="1:11" x14ac:dyDescent="0.25">
      <c r="A30" s="8">
        <v>443700</v>
      </c>
      <c r="B30" s="9" t="s">
        <v>274</v>
      </c>
      <c r="C30" s="49">
        <v>0</v>
      </c>
      <c r="D30" s="49">
        <v>0</v>
      </c>
      <c r="E30" s="46">
        <f t="shared" si="1"/>
        <v>0</v>
      </c>
      <c r="F30" s="47">
        <v>0</v>
      </c>
      <c r="G30" s="46">
        <f>IFERROR(ROUND(E30/F30,2),0)</f>
        <v>0</v>
      </c>
      <c r="H30" s="47">
        <v>0</v>
      </c>
      <c r="I30" s="46">
        <f t="shared" si="2"/>
        <v>0</v>
      </c>
      <c r="J30" s="46"/>
      <c r="K30" s="46">
        <f t="shared" si="3"/>
        <v>0</v>
      </c>
    </row>
    <row r="31" spans="1:11" x14ac:dyDescent="0.25">
      <c r="A31" s="5">
        <v>444700</v>
      </c>
      <c r="B31" s="5" t="s">
        <v>30</v>
      </c>
      <c r="C31" s="44">
        <v>153092.07999999999</v>
      </c>
      <c r="D31" s="45">
        <v>5908.3</v>
      </c>
      <c r="E31" s="46">
        <f t="shared" si="1"/>
        <v>159000.37999999998</v>
      </c>
      <c r="F31" s="47">
        <v>37</v>
      </c>
      <c r="G31" s="46">
        <f t="shared" ref="G31:G94" si="4">IFERROR(ROUND(E31/F31,2),0)</f>
        <v>4297.3100000000004</v>
      </c>
      <c r="H31" s="47">
        <v>0</v>
      </c>
      <c r="I31" s="46">
        <f t="shared" si="2"/>
        <v>0</v>
      </c>
      <c r="J31" s="46"/>
      <c r="K31" s="46">
        <f t="shared" si="3"/>
        <v>0</v>
      </c>
    </row>
    <row r="32" spans="1:11" x14ac:dyDescent="0.25">
      <c r="A32" s="5">
        <v>501000</v>
      </c>
      <c r="B32" s="5" t="s">
        <v>31</v>
      </c>
      <c r="C32" s="44">
        <v>120781.29</v>
      </c>
      <c r="D32" s="45">
        <v>3941.56</v>
      </c>
      <c r="E32" s="46">
        <f t="shared" si="1"/>
        <v>124722.84999999999</v>
      </c>
      <c r="F32" s="47">
        <v>72</v>
      </c>
      <c r="G32" s="46">
        <f t="shared" si="4"/>
        <v>1732.26</v>
      </c>
      <c r="H32" s="47">
        <v>0</v>
      </c>
      <c r="I32" s="46">
        <f t="shared" si="2"/>
        <v>0</v>
      </c>
      <c r="J32" s="46"/>
      <c r="K32" s="46">
        <f t="shared" si="3"/>
        <v>0</v>
      </c>
    </row>
    <row r="33" spans="1:11" x14ac:dyDescent="0.25">
      <c r="A33" s="5">
        <v>502000</v>
      </c>
      <c r="B33" s="5" t="s">
        <v>32</v>
      </c>
      <c r="C33" s="44">
        <v>199726.93</v>
      </c>
      <c r="D33" s="45">
        <v>8630.44</v>
      </c>
      <c r="E33" s="46">
        <f t="shared" si="1"/>
        <v>208357.37</v>
      </c>
      <c r="F33" s="47">
        <v>132</v>
      </c>
      <c r="G33" s="46">
        <f t="shared" si="4"/>
        <v>1578.46</v>
      </c>
      <c r="H33" s="47">
        <v>0</v>
      </c>
      <c r="I33" s="46">
        <f t="shared" si="2"/>
        <v>0</v>
      </c>
      <c r="J33" s="46"/>
      <c r="K33" s="46">
        <f t="shared" si="3"/>
        <v>0</v>
      </c>
    </row>
    <row r="34" spans="1:11" x14ac:dyDescent="0.25">
      <c r="A34" s="5">
        <v>503000</v>
      </c>
      <c r="B34" s="5" t="s">
        <v>33</v>
      </c>
      <c r="C34" s="44">
        <v>528990.25</v>
      </c>
      <c r="D34" s="45">
        <v>20664.97</v>
      </c>
      <c r="E34" s="46">
        <f t="shared" si="1"/>
        <v>549655.22</v>
      </c>
      <c r="F34" s="47">
        <v>258</v>
      </c>
      <c r="G34" s="46">
        <f t="shared" si="4"/>
        <v>2130.4499999999998</v>
      </c>
      <c r="H34" s="47">
        <v>6</v>
      </c>
      <c r="I34" s="46">
        <f t="shared" si="2"/>
        <v>12782.699999999999</v>
      </c>
      <c r="J34" s="46"/>
      <c r="K34" s="46">
        <f t="shared" si="3"/>
        <v>12782.699999999999</v>
      </c>
    </row>
    <row r="35" spans="1:11" x14ac:dyDescent="0.25">
      <c r="A35" s="5">
        <v>504000</v>
      </c>
      <c r="B35" s="5" t="s">
        <v>34</v>
      </c>
      <c r="C35" s="44">
        <v>95030.39</v>
      </c>
      <c r="D35" s="45">
        <v>3154.57</v>
      </c>
      <c r="E35" s="46">
        <f t="shared" si="1"/>
        <v>98184.960000000006</v>
      </c>
      <c r="F35" s="47">
        <v>53</v>
      </c>
      <c r="G35" s="46">
        <f t="shared" si="4"/>
        <v>1852.55</v>
      </c>
      <c r="H35" s="47">
        <v>0</v>
      </c>
      <c r="I35" s="46">
        <f t="shared" si="2"/>
        <v>0</v>
      </c>
      <c r="J35" s="46"/>
      <c r="K35" s="46">
        <f t="shared" si="3"/>
        <v>0</v>
      </c>
    </row>
    <row r="36" spans="1:11" x14ac:dyDescent="0.25">
      <c r="A36" s="5">
        <v>505000</v>
      </c>
      <c r="B36" s="5" t="s">
        <v>35</v>
      </c>
      <c r="C36" s="44">
        <v>176648.91</v>
      </c>
      <c r="D36" s="45">
        <v>6712.71</v>
      </c>
      <c r="E36" s="46">
        <f t="shared" si="1"/>
        <v>183361.62</v>
      </c>
      <c r="F36" s="47">
        <v>98</v>
      </c>
      <c r="G36" s="46">
        <f t="shared" si="4"/>
        <v>1871.04</v>
      </c>
      <c r="H36" s="47">
        <v>0</v>
      </c>
      <c r="I36" s="46">
        <f t="shared" si="2"/>
        <v>0</v>
      </c>
      <c r="J36" s="46"/>
      <c r="K36" s="46">
        <f t="shared" si="3"/>
        <v>0</v>
      </c>
    </row>
    <row r="37" spans="1:11" x14ac:dyDescent="0.25">
      <c r="A37" s="5">
        <v>506000</v>
      </c>
      <c r="B37" s="5" t="s">
        <v>36</v>
      </c>
      <c r="C37" s="44">
        <v>85469.09</v>
      </c>
      <c r="D37" s="45">
        <v>2781.74</v>
      </c>
      <c r="E37" s="46">
        <f t="shared" si="1"/>
        <v>88250.83</v>
      </c>
      <c r="F37" s="47">
        <v>56</v>
      </c>
      <c r="G37" s="46">
        <f t="shared" si="4"/>
        <v>1575.91</v>
      </c>
      <c r="H37" s="47">
        <v>0</v>
      </c>
      <c r="I37" s="46">
        <f t="shared" si="2"/>
        <v>0</v>
      </c>
      <c r="J37" s="46"/>
      <c r="K37" s="46">
        <f t="shared" si="3"/>
        <v>0</v>
      </c>
    </row>
    <row r="38" spans="1:11" x14ac:dyDescent="0.25">
      <c r="A38" s="5">
        <v>601000</v>
      </c>
      <c r="B38" s="5" t="s">
        <v>37</v>
      </c>
      <c r="C38" s="44">
        <v>95633.83</v>
      </c>
      <c r="D38" s="45">
        <v>3453.38</v>
      </c>
      <c r="E38" s="46">
        <f t="shared" si="1"/>
        <v>99087.21</v>
      </c>
      <c r="F38" s="47">
        <v>54</v>
      </c>
      <c r="G38" s="46">
        <f t="shared" si="4"/>
        <v>1834.95</v>
      </c>
      <c r="H38" s="47">
        <v>0</v>
      </c>
      <c r="I38" s="46">
        <f t="shared" si="2"/>
        <v>0</v>
      </c>
      <c r="J38" s="46"/>
      <c r="K38" s="46">
        <f t="shared" si="3"/>
        <v>0</v>
      </c>
    </row>
    <row r="39" spans="1:11" x14ac:dyDescent="0.25">
      <c r="A39" s="5">
        <v>602000</v>
      </c>
      <c r="B39" s="5" t="s">
        <v>38</v>
      </c>
      <c r="C39" s="44">
        <v>342203.82</v>
      </c>
      <c r="D39" s="45">
        <v>13059.54</v>
      </c>
      <c r="E39" s="46">
        <f t="shared" si="1"/>
        <v>355263.36</v>
      </c>
      <c r="F39" s="47">
        <v>191</v>
      </c>
      <c r="G39" s="46">
        <f t="shared" si="4"/>
        <v>1860.02</v>
      </c>
      <c r="H39" s="47">
        <v>0</v>
      </c>
      <c r="I39" s="46">
        <f t="shared" si="2"/>
        <v>0</v>
      </c>
      <c r="J39" s="46"/>
      <c r="K39" s="46">
        <f t="shared" si="3"/>
        <v>0</v>
      </c>
    </row>
    <row r="40" spans="1:11" x14ac:dyDescent="0.25">
      <c r="A40" s="5">
        <v>701000</v>
      </c>
      <c r="B40" s="5" t="s">
        <v>39</v>
      </c>
      <c r="C40" s="44">
        <v>143709.15</v>
      </c>
      <c r="D40" s="45">
        <v>4234.82</v>
      </c>
      <c r="E40" s="46">
        <f t="shared" si="1"/>
        <v>147943.97</v>
      </c>
      <c r="F40" s="47">
        <v>63</v>
      </c>
      <c r="G40" s="46">
        <f t="shared" si="4"/>
        <v>2348.3200000000002</v>
      </c>
      <c r="H40" s="47">
        <v>0</v>
      </c>
      <c r="I40" s="46">
        <f t="shared" si="2"/>
        <v>0</v>
      </c>
      <c r="J40" s="46"/>
      <c r="K40" s="46">
        <f t="shared" si="3"/>
        <v>0</v>
      </c>
    </row>
    <row r="41" spans="1:11" x14ac:dyDescent="0.25">
      <c r="A41" s="5">
        <v>801000</v>
      </c>
      <c r="B41" s="5" t="s">
        <v>40</v>
      </c>
      <c r="C41" s="44">
        <v>368244.99</v>
      </c>
      <c r="D41" s="45">
        <v>15142.46</v>
      </c>
      <c r="E41" s="46">
        <f t="shared" si="1"/>
        <v>383387.45</v>
      </c>
      <c r="F41" s="47">
        <v>277</v>
      </c>
      <c r="G41" s="46">
        <f t="shared" si="4"/>
        <v>1384.07</v>
      </c>
      <c r="H41" s="47">
        <v>0</v>
      </c>
      <c r="I41" s="46">
        <f t="shared" si="2"/>
        <v>0</v>
      </c>
      <c r="J41" s="46"/>
      <c r="K41" s="46">
        <f t="shared" si="3"/>
        <v>0</v>
      </c>
    </row>
    <row r="42" spans="1:11" x14ac:dyDescent="0.25">
      <c r="A42" s="5">
        <v>802000</v>
      </c>
      <c r="B42" s="5" t="s">
        <v>41</v>
      </c>
      <c r="C42" s="44">
        <v>148579.91</v>
      </c>
      <c r="D42" s="45">
        <v>5272.77</v>
      </c>
      <c r="E42" s="46">
        <f t="shared" si="1"/>
        <v>153852.68</v>
      </c>
      <c r="F42" s="47">
        <v>79</v>
      </c>
      <c r="G42" s="46">
        <f t="shared" si="4"/>
        <v>1947.5</v>
      </c>
      <c r="H42" s="47">
        <v>2</v>
      </c>
      <c r="I42" s="46">
        <f t="shared" si="2"/>
        <v>3895</v>
      </c>
      <c r="J42" s="46"/>
      <c r="K42" s="46">
        <f t="shared" si="3"/>
        <v>3895</v>
      </c>
    </row>
    <row r="43" spans="1:11" x14ac:dyDescent="0.25">
      <c r="A43" s="5">
        <v>803000</v>
      </c>
      <c r="B43" s="5" t="s">
        <v>42</v>
      </c>
      <c r="C43" s="44">
        <v>267077.68</v>
      </c>
      <c r="D43" s="45">
        <v>10241.530000000001</v>
      </c>
      <c r="E43" s="46">
        <f t="shared" si="1"/>
        <v>277319.21000000002</v>
      </c>
      <c r="F43" s="47">
        <v>143</v>
      </c>
      <c r="G43" s="46">
        <f t="shared" si="4"/>
        <v>1939.3</v>
      </c>
      <c r="H43" s="47">
        <v>0</v>
      </c>
      <c r="I43" s="46">
        <f t="shared" si="2"/>
        <v>0</v>
      </c>
      <c r="J43" s="46"/>
      <c r="K43" s="46">
        <f t="shared" si="3"/>
        <v>0</v>
      </c>
    </row>
    <row r="44" spans="1:11" x14ac:dyDescent="0.25">
      <c r="A44" s="5">
        <v>901000</v>
      </c>
      <c r="B44" s="5" t="s">
        <v>43</v>
      </c>
      <c r="C44" s="44">
        <v>114173.21</v>
      </c>
      <c r="D44" s="45">
        <v>3276.9</v>
      </c>
      <c r="E44" s="46">
        <f t="shared" si="1"/>
        <v>117450.11</v>
      </c>
      <c r="F44" s="47">
        <v>55</v>
      </c>
      <c r="G44" s="46">
        <f t="shared" si="4"/>
        <v>2135.46</v>
      </c>
      <c r="H44" s="47">
        <v>0</v>
      </c>
      <c r="I44" s="46">
        <f t="shared" si="2"/>
        <v>0</v>
      </c>
      <c r="J44" s="46"/>
      <c r="K44" s="46">
        <f t="shared" si="3"/>
        <v>0</v>
      </c>
    </row>
    <row r="45" spans="1:11" x14ac:dyDescent="0.25">
      <c r="A45" s="5">
        <v>903000</v>
      </c>
      <c r="B45" s="5" t="s">
        <v>44</v>
      </c>
      <c r="C45" s="44">
        <v>297516.49</v>
      </c>
      <c r="D45" s="45">
        <v>10063.219999999999</v>
      </c>
      <c r="E45" s="46">
        <f t="shared" si="1"/>
        <v>307579.70999999996</v>
      </c>
      <c r="F45" s="47">
        <v>121</v>
      </c>
      <c r="G45" s="46">
        <f t="shared" si="4"/>
        <v>2541.98</v>
      </c>
      <c r="H45" s="47">
        <v>0</v>
      </c>
      <c r="I45" s="46">
        <f t="shared" si="2"/>
        <v>0</v>
      </c>
      <c r="J45" s="46"/>
      <c r="K45" s="46">
        <f t="shared" si="3"/>
        <v>0</v>
      </c>
    </row>
    <row r="46" spans="1:11" x14ac:dyDescent="0.25">
      <c r="A46" s="5">
        <v>1002000</v>
      </c>
      <c r="B46" s="5" t="s">
        <v>45</v>
      </c>
      <c r="C46" s="44">
        <v>413459.67</v>
      </c>
      <c r="D46" s="45">
        <v>13860.9</v>
      </c>
      <c r="E46" s="46">
        <f t="shared" si="1"/>
        <v>427320.57</v>
      </c>
      <c r="F46" s="47">
        <v>236</v>
      </c>
      <c r="G46" s="46">
        <f t="shared" si="4"/>
        <v>1810.68</v>
      </c>
      <c r="H46" s="47">
        <v>2</v>
      </c>
      <c r="I46" s="46">
        <f t="shared" si="2"/>
        <v>3621.36</v>
      </c>
      <c r="J46" s="46"/>
      <c r="K46" s="46">
        <f t="shared" si="3"/>
        <v>3621.36</v>
      </c>
    </row>
    <row r="47" spans="1:11" x14ac:dyDescent="0.25">
      <c r="A47" s="5">
        <v>1003000</v>
      </c>
      <c r="B47" s="5" t="s">
        <v>46</v>
      </c>
      <c r="C47" s="44">
        <v>178936.09</v>
      </c>
      <c r="D47" s="45">
        <v>5746.71</v>
      </c>
      <c r="E47" s="46">
        <f t="shared" si="1"/>
        <v>184682.8</v>
      </c>
      <c r="F47" s="47">
        <v>99</v>
      </c>
      <c r="G47" s="46">
        <f t="shared" si="4"/>
        <v>1865.48</v>
      </c>
      <c r="H47" s="47">
        <v>0</v>
      </c>
      <c r="I47" s="46">
        <f t="shared" si="2"/>
        <v>0</v>
      </c>
      <c r="J47" s="46"/>
      <c r="K47" s="46">
        <f t="shared" si="3"/>
        <v>0</v>
      </c>
    </row>
    <row r="48" spans="1:11" x14ac:dyDescent="0.25">
      <c r="A48" s="5">
        <v>1101000</v>
      </c>
      <c r="B48" s="5" t="s">
        <v>47</v>
      </c>
      <c r="C48" s="44">
        <v>254624.5</v>
      </c>
      <c r="D48" s="45">
        <v>7195.81</v>
      </c>
      <c r="E48" s="46">
        <f t="shared" si="1"/>
        <v>261820.31</v>
      </c>
      <c r="F48" s="47">
        <v>116</v>
      </c>
      <c r="G48" s="46">
        <f t="shared" si="4"/>
        <v>2257.0700000000002</v>
      </c>
      <c r="H48" s="47">
        <v>0</v>
      </c>
      <c r="I48" s="46">
        <f t="shared" si="2"/>
        <v>0</v>
      </c>
      <c r="J48" s="46"/>
      <c r="K48" s="46">
        <f t="shared" si="3"/>
        <v>0</v>
      </c>
    </row>
    <row r="49" spans="1:11" x14ac:dyDescent="0.25">
      <c r="A49" s="5">
        <v>1104000</v>
      </c>
      <c r="B49" s="5" t="s">
        <v>48</v>
      </c>
      <c r="C49" s="44">
        <v>183651.38</v>
      </c>
      <c r="D49" s="45">
        <v>6527.44</v>
      </c>
      <c r="E49" s="46">
        <f t="shared" si="1"/>
        <v>190178.82</v>
      </c>
      <c r="F49" s="47">
        <v>127</v>
      </c>
      <c r="G49" s="46">
        <f t="shared" si="4"/>
        <v>1497.47</v>
      </c>
      <c r="H49" s="47">
        <v>2</v>
      </c>
      <c r="I49" s="46">
        <f t="shared" si="2"/>
        <v>2994.94</v>
      </c>
      <c r="J49" s="46"/>
      <c r="K49" s="46">
        <f t="shared" si="3"/>
        <v>2994.94</v>
      </c>
    </row>
    <row r="50" spans="1:11" x14ac:dyDescent="0.25">
      <c r="A50" s="5">
        <v>1106000</v>
      </c>
      <c r="B50" s="5" t="s">
        <v>49</v>
      </c>
      <c r="C50" s="44">
        <v>153250.64000000001</v>
      </c>
      <c r="D50" s="45">
        <v>4557.9799999999996</v>
      </c>
      <c r="E50" s="46">
        <f t="shared" si="1"/>
        <v>157808.62000000002</v>
      </c>
      <c r="F50" s="47">
        <v>93</v>
      </c>
      <c r="G50" s="46">
        <f t="shared" si="4"/>
        <v>1696.87</v>
      </c>
      <c r="H50" s="47">
        <v>0</v>
      </c>
      <c r="I50" s="46">
        <f t="shared" si="2"/>
        <v>0</v>
      </c>
      <c r="J50" s="46"/>
      <c r="K50" s="46">
        <f t="shared" si="3"/>
        <v>0</v>
      </c>
    </row>
    <row r="51" spans="1:11" x14ac:dyDescent="0.25">
      <c r="A51" s="5">
        <v>1201000</v>
      </c>
      <c r="B51" s="5" t="s">
        <v>50</v>
      </c>
      <c r="C51" s="44">
        <v>107555.2</v>
      </c>
      <c r="D51" s="45">
        <v>3361.9</v>
      </c>
      <c r="E51" s="46">
        <f t="shared" si="1"/>
        <v>110917.09999999999</v>
      </c>
      <c r="F51" s="47">
        <v>79</v>
      </c>
      <c r="G51" s="46">
        <f t="shared" si="4"/>
        <v>1404.01</v>
      </c>
      <c r="H51" s="47">
        <v>0</v>
      </c>
      <c r="I51" s="46">
        <f t="shared" si="2"/>
        <v>0</v>
      </c>
      <c r="J51" s="46"/>
      <c r="K51" s="46">
        <f t="shared" si="3"/>
        <v>0</v>
      </c>
    </row>
    <row r="52" spans="1:11" x14ac:dyDescent="0.25">
      <c r="A52" s="5">
        <v>1202000</v>
      </c>
      <c r="B52" s="5" t="s">
        <v>51</v>
      </c>
      <c r="C52" s="44">
        <v>344087.61</v>
      </c>
      <c r="D52" s="45">
        <v>13233.65</v>
      </c>
      <c r="E52" s="46">
        <f t="shared" si="1"/>
        <v>357321.26</v>
      </c>
      <c r="F52" s="47">
        <v>266</v>
      </c>
      <c r="G52" s="46">
        <f t="shared" si="4"/>
        <v>1343.31</v>
      </c>
      <c r="H52" s="47">
        <v>0</v>
      </c>
      <c r="I52" s="46">
        <f t="shared" si="2"/>
        <v>0</v>
      </c>
      <c r="J52" s="46"/>
      <c r="K52" s="46">
        <f t="shared" si="3"/>
        <v>0</v>
      </c>
    </row>
    <row r="53" spans="1:11" x14ac:dyDescent="0.25">
      <c r="A53" s="5">
        <v>1203000</v>
      </c>
      <c r="B53" s="5" t="s">
        <v>52</v>
      </c>
      <c r="C53" s="44">
        <v>131407.48000000001</v>
      </c>
      <c r="D53" s="45">
        <v>5011.93</v>
      </c>
      <c r="E53" s="46">
        <f t="shared" si="1"/>
        <v>136419.41</v>
      </c>
      <c r="F53" s="47">
        <v>111</v>
      </c>
      <c r="G53" s="46">
        <f t="shared" si="4"/>
        <v>1229</v>
      </c>
      <c r="H53" s="47">
        <v>0</v>
      </c>
      <c r="I53" s="46">
        <f t="shared" si="2"/>
        <v>0</v>
      </c>
      <c r="J53" s="46"/>
      <c r="K53" s="46">
        <f t="shared" si="3"/>
        <v>0</v>
      </c>
    </row>
    <row r="54" spans="1:11" x14ac:dyDescent="0.25">
      <c r="A54" s="5">
        <v>1204000</v>
      </c>
      <c r="B54" s="5" t="s">
        <v>282</v>
      </c>
      <c r="C54" s="44">
        <v>93974.66</v>
      </c>
      <c r="D54" s="45">
        <v>3488.1</v>
      </c>
      <c r="E54" s="46">
        <f t="shared" si="1"/>
        <v>97462.760000000009</v>
      </c>
      <c r="F54" s="47">
        <v>74</v>
      </c>
      <c r="G54" s="46">
        <f t="shared" si="4"/>
        <v>1317.06</v>
      </c>
      <c r="H54" s="47">
        <v>0</v>
      </c>
      <c r="I54" s="46">
        <f t="shared" si="2"/>
        <v>0</v>
      </c>
      <c r="J54" s="46"/>
      <c r="K54" s="46">
        <f t="shared" si="3"/>
        <v>0</v>
      </c>
    </row>
    <row r="55" spans="1:11" x14ac:dyDescent="0.25">
      <c r="A55" s="5">
        <v>1304000</v>
      </c>
      <c r="B55" s="5" t="s">
        <v>53</v>
      </c>
      <c r="C55" s="44">
        <v>103546.64</v>
      </c>
      <c r="D55" s="45">
        <v>4381.04</v>
      </c>
      <c r="E55" s="46">
        <f t="shared" si="1"/>
        <v>107927.67999999999</v>
      </c>
      <c r="F55" s="47">
        <v>83</v>
      </c>
      <c r="G55" s="46">
        <f t="shared" si="4"/>
        <v>1300.33</v>
      </c>
      <c r="H55" s="47">
        <v>0</v>
      </c>
      <c r="I55" s="46">
        <f t="shared" si="2"/>
        <v>0</v>
      </c>
      <c r="J55" s="46"/>
      <c r="K55" s="46">
        <f t="shared" si="3"/>
        <v>0</v>
      </c>
    </row>
    <row r="56" spans="1:11" x14ac:dyDescent="0.25">
      <c r="A56" s="5">
        <v>1305000</v>
      </c>
      <c r="B56" s="5" t="s">
        <v>54</v>
      </c>
      <c r="C56" s="44">
        <v>211736.89</v>
      </c>
      <c r="D56" s="45">
        <v>7032.71</v>
      </c>
      <c r="E56" s="46">
        <f t="shared" si="1"/>
        <v>218769.6</v>
      </c>
      <c r="F56" s="47">
        <v>111</v>
      </c>
      <c r="G56" s="46">
        <f t="shared" si="4"/>
        <v>1970.9</v>
      </c>
      <c r="H56" s="47">
        <v>0</v>
      </c>
      <c r="I56" s="46">
        <f t="shared" si="2"/>
        <v>0</v>
      </c>
      <c r="J56" s="46"/>
      <c r="K56" s="46">
        <f t="shared" si="3"/>
        <v>0</v>
      </c>
    </row>
    <row r="57" spans="1:11" x14ac:dyDescent="0.25">
      <c r="A57" s="5">
        <v>1402000</v>
      </c>
      <c r="B57" s="5" t="s">
        <v>55</v>
      </c>
      <c r="C57" s="44">
        <v>642085.29</v>
      </c>
      <c r="D57" s="45">
        <v>24133.96</v>
      </c>
      <c r="E57" s="46">
        <f t="shared" si="1"/>
        <v>666219.25</v>
      </c>
      <c r="F57" s="47">
        <v>308</v>
      </c>
      <c r="G57" s="46">
        <f t="shared" si="4"/>
        <v>2163.0500000000002</v>
      </c>
      <c r="H57" s="47">
        <v>2</v>
      </c>
      <c r="I57" s="46">
        <f t="shared" si="2"/>
        <v>4326.1000000000004</v>
      </c>
      <c r="J57" s="46"/>
      <c r="K57" s="46">
        <f t="shared" si="3"/>
        <v>4326.1000000000004</v>
      </c>
    </row>
    <row r="58" spans="1:11" x14ac:dyDescent="0.25">
      <c r="A58" s="5">
        <v>1408000</v>
      </c>
      <c r="B58" s="5" t="s">
        <v>56</v>
      </c>
      <c r="C58" s="44">
        <v>213957.99</v>
      </c>
      <c r="D58" s="45">
        <v>7838.76</v>
      </c>
      <c r="E58" s="46">
        <f t="shared" si="1"/>
        <v>221796.75</v>
      </c>
      <c r="F58" s="47">
        <v>92</v>
      </c>
      <c r="G58" s="46">
        <f t="shared" si="4"/>
        <v>2410.83</v>
      </c>
      <c r="H58" s="47">
        <v>0</v>
      </c>
      <c r="I58" s="46">
        <f t="shared" si="2"/>
        <v>0</v>
      </c>
      <c r="J58" s="46"/>
      <c r="K58" s="46">
        <f t="shared" si="3"/>
        <v>0</v>
      </c>
    </row>
    <row r="59" spans="1:11" x14ac:dyDescent="0.25">
      <c r="A59" s="5">
        <v>1503000</v>
      </c>
      <c r="B59" s="5" t="s">
        <v>57</v>
      </c>
      <c r="C59" s="44">
        <v>89356.86</v>
      </c>
      <c r="D59" s="45">
        <v>3265.46</v>
      </c>
      <c r="E59" s="46">
        <f t="shared" si="1"/>
        <v>92622.32</v>
      </c>
      <c r="F59" s="47">
        <v>84</v>
      </c>
      <c r="G59" s="46">
        <f t="shared" si="4"/>
        <v>1102.6500000000001</v>
      </c>
      <c r="H59" s="47">
        <v>0</v>
      </c>
      <c r="I59" s="46">
        <f t="shared" si="2"/>
        <v>0</v>
      </c>
      <c r="J59" s="46"/>
      <c r="K59" s="46">
        <f t="shared" si="3"/>
        <v>0</v>
      </c>
    </row>
    <row r="60" spans="1:11" x14ac:dyDescent="0.25">
      <c r="A60" s="5">
        <v>1505000</v>
      </c>
      <c r="B60" s="5" t="s">
        <v>58</v>
      </c>
      <c r="C60" s="44">
        <v>98662.25</v>
      </c>
      <c r="D60" s="45">
        <v>3528.72</v>
      </c>
      <c r="E60" s="46">
        <f t="shared" si="1"/>
        <v>102190.97</v>
      </c>
      <c r="F60" s="47">
        <v>71</v>
      </c>
      <c r="G60" s="46">
        <f t="shared" si="4"/>
        <v>1439.31</v>
      </c>
      <c r="H60" s="47">
        <v>0</v>
      </c>
      <c r="I60" s="46">
        <f t="shared" si="2"/>
        <v>0</v>
      </c>
      <c r="J60" s="46"/>
      <c r="K60" s="46">
        <f t="shared" si="3"/>
        <v>0</v>
      </c>
    </row>
    <row r="61" spans="1:11" x14ac:dyDescent="0.25">
      <c r="A61" s="5">
        <v>1507000</v>
      </c>
      <c r="B61" s="5" t="s">
        <v>59</v>
      </c>
      <c r="C61" s="44">
        <v>563341.51</v>
      </c>
      <c r="D61" s="45">
        <v>19720.18</v>
      </c>
      <c r="E61" s="46">
        <f t="shared" si="1"/>
        <v>583061.69000000006</v>
      </c>
      <c r="F61" s="47">
        <v>282</v>
      </c>
      <c r="G61" s="46">
        <f t="shared" si="4"/>
        <v>2067.59</v>
      </c>
      <c r="H61" s="47">
        <v>8</v>
      </c>
      <c r="I61" s="46">
        <f t="shared" si="2"/>
        <v>16540.72</v>
      </c>
      <c r="J61" s="46"/>
      <c r="K61" s="46">
        <f t="shared" si="3"/>
        <v>16540.72</v>
      </c>
    </row>
    <row r="62" spans="1:11" x14ac:dyDescent="0.25">
      <c r="A62" s="5">
        <v>1601000</v>
      </c>
      <c r="B62" s="5" t="s">
        <v>60</v>
      </c>
      <c r="C62" s="44">
        <v>124904.72</v>
      </c>
      <c r="D62" s="45">
        <v>4759.75</v>
      </c>
      <c r="E62" s="46">
        <f t="shared" si="1"/>
        <v>129664.47</v>
      </c>
      <c r="F62" s="47">
        <v>84</v>
      </c>
      <c r="G62" s="46">
        <f t="shared" si="4"/>
        <v>1543.62</v>
      </c>
      <c r="H62" s="47">
        <v>0</v>
      </c>
      <c r="I62" s="46">
        <f t="shared" si="2"/>
        <v>0</v>
      </c>
      <c r="J62" s="46"/>
      <c r="K62" s="46">
        <f t="shared" si="3"/>
        <v>0</v>
      </c>
    </row>
    <row r="63" spans="1:11" x14ac:dyDescent="0.25">
      <c r="A63" s="5">
        <v>1602000</v>
      </c>
      <c r="B63" s="5" t="s">
        <v>61</v>
      </c>
      <c r="C63" s="44">
        <v>358345.47</v>
      </c>
      <c r="D63" s="45">
        <v>13314.63</v>
      </c>
      <c r="E63" s="46">
        <f t="shared" si="1"/>
        <v>371660.1</v>
      </c>
      <c r="F63" s="47">
        <v>288</v>
      </c>
      <c r="G63" s="46">
        <f t="shared" si="4"/>
        <v>1290.49</v>
      </c>
      <c r="H63" s="47">
        <v>0</v>
      </c>
      <c r="I63" s="46">
        <f t="shared" si="2"/>
        <v>0</v>
      </c>
      <c r="J63" s="46"/>
      <c r="K63" s="46">
        <f t="shared" si="3"/>
        <v>0</v>
      </c>
    </row>
    <row r="64" spans="1:11" x14ac:dyDescent="0.25">
      <c r="A64" s="5">
        <v>1603000</v>
      </c>
      <c r="B64" s="5" t="s">
        <v>62</v>
      </c>
      <c r="C64" s="44">
        <v>381327.44</v>
      </c>
      <c r="D64" s="45">
        <v>16747.21</v>
      </c>
      <c r="E64" s="46">
        <f t="shared" si="1"/>
        <v>398074.65</v>
      </c>
      <c r="F64" s="47">
        <v>274</v>
      </c>
      <c r="G64" s="46">
        <f t="shared" si="4"/>
        <v>1452.83</v>
      </c>
      <c r="H64" s="47">
        <v>2</v>
      </c>
      <c r="I64" s="46">
        <f t="shared" si="2"/>
        <v>2905.66</v>
      </c>
      <c r="J64" s="46"/>
      <c r="K64" s="46">
        <f t="shared" si="3"/>
        <v>2905.66</v>
      </c>
    </row>
    <row r="65" spans="1:11" x14ac:dyDescent="0.25">
      <c r="A65" s="5">
        <v>1605000</v>
      </c>
      <c r="B65" s="5" t="s">
        <v>63</v>
      </c>
      <c r="C65" s="44">
        <v>178572.93</v>
      </c>
      <c r="D65" s="45">
        <v>5604.49</v>
      </c>
      <c r="E65" s="46">
        <f t="shared" si="1"/>
        <v>184177.41999999998</v>
      </c>
      <c r="F65" s="47">
        <v>89</v>
      </c>
      <c r="G65" s="46">
        <f t="shared" si="4"/>
        <v>2069.41</v>
      </c>
      <c r="H65" s="47">
        <v>0</v>
      </c>
      <c r="I65" s="46">
        <f t="shared" si="2"/>
        <v>0</v>
      </c>
      <c r="J65" s="46"/>
      <c r="K65" s="46">
        <f t="shared" si="3"/>
        <v>0</v>
      </c>
    </row>
    <row r="66" spans="1:11" x14ac:dyDescent="0.25">
      <c r="A66" s="5">
        <v>1608000</v>
      </c>
      <c r="B66" s="5" t="s">
        <v>64</v>
      </c>
      <c r="C66" s="44">
        <v>1218813.18</v>
      </c>
      <c r="D66" s="45">
        <v>51245.74</v>
      </c>
      <c r="E66" s="46">
        <f t="shared" si="1"/>
        <v>1270058.92</v>
      </c>
      <c r="F66" s="47">
        <v>791</v>
      </c>
      <c r="G66" s="46">
        <f t="shared" si="4"/>
        <v>1605.64</v>
      </c>
      <c r="H66" s="47">
        <v>6</v>
      </c>
      <c r="I66" s="46">
        <f t="shared" si="2"/>
        <v>9633.84</v>
      </c>
      <c r="J66" s="46"/>
      <c r="K66" s="46">
        <f t="shared" si="3"/>
        <v>9633.84</v>
      </c>
    </row>
    <row r="67" spans="1:11" x14ac:dyDescent="0.25">
      <c r="A67" s="5">
        <v>1611000</v>
      </c>
      <c r="B67" s="5" t="s">
        <v>65</v>
      </c>
      <c r="C67" s="44">
        <v>636018.02</v>
      </c>
      <c r="D67" s="45">
        <v>26970.21</v>
      </c>
      <c r="E67" s="46">
        <f t="shared" si="1"/>
        <v>662988.23</v>
      </c>
      <c r="F67" s="47">
        <v>556</v>
      </c>
      <c r="G67" s="46">
        <f t="shared" si="4"/>
        <v>1192.42</v>
      </c>
      <c r="H67" s="47">
        <v>3</v>
      </c>
      <c r="I67" s="46">
        <f t="shared" si="2"/>
        <v>3577.26</v>
      </c>
      <c r="J67" s="46"/>
      <c r="K67" s="46">
        <f t="shared" si="3"/>
        <v>3577.26</v>
      </c>
    </row>
    <row r="68" spans="1:11" x14ac:dyDescent="0.25">
      <c r="A68" s="5">
        <v>1612000</v>
      </c>
      <c r="B68" s="5" t="s">
        <v>66</v>
      </c>
      <c r="C68" s="44">
        <v>416189.38</v>
      </c>
      <c r="D68" s="45">
        <v>19246.330000000002</v>
      </c>
      <c r="E68" s="46">
        <f t="shared" si="1"/>
        <v>435435.71</v>
      </c>
      <c r="F68" s="47">
        <v>297</v>
      </c>
      <c r="G68" s="46">
        <f t="shared" si="4"/>
        <v>1466.11</v>
      </c>
      <c r="H68" s="47">
        <v>0</v>
      </c>
      <c r="I68" s="46">
        <f t="shared" si="2"/>
        <v>0</v>
      </c>
      <c r="J68" s="46"/>
      <c r="K68" s="46">
        <f t="shared" si="3"/>
        <v>0</v>
      </c>
    </row>
    <row r="69" spans="1:11" x14ac:dyDescent="0.25">
      <c r="A69" s="5">
        <v>1613000</v>
      </c>
      <c r="B69" s="5" t="s">
        <v>67</v>
      </c>
      <c r="C69" s="44">
        <v>181262.66</v>
      </c>
      <c r="D69" s="45">
        <v>6430.76</v>
      </c>
      <c r="E69" s="46">
        <f t="shared" si="1"/>
        <v>187693.42</v>
      </c>
      <c r="F69" s="47">
        <v>144</v>
      </c>
      <c r="G69" s="46">
        <f t="shared" si="4"/>
        <v>1303.43</v>
      </c>
      <c r="H69" s="47">
        <v>0</v>
      </c>
      <c r="I69" s="46">
        <f t="shared" si="2"/>
        <v>0</v>
      </c>
      <c r="J69" s="46"/>
      <c r="K69" s="46">
        <f t="shared" si="3"/>
        <v>0</v>
      </c>
    </row>
    <row r="70" spans="1:11" x14ac:dyDescent="0.25">
      <c r="A70" s="5">
        <v>1701000</v>
      </c>
      <c r="B70" s="5" t="s">
        <v>68</v>
      </c>
      <c r="C70" s="44">
        <v>621688.18000000005</v>
      </c>
      <c r="D70" s="45">
        <v>23838.85</v>
      </c>
      <c r="E70" s="46">
        <f t="shared" si="1"/>
        <v>645527.03</v>
      </c>
      <c r="F70" s="47">
        <v>419</v>
      </c>
      <c r="G70" s="46">
        <f t="shared" si="4"/>
        <v>1540.64</v>
      </c>
      <c r="H70" s="47">
        <v>5</v>
      </c>
      <c r="I70" s="46">
        <f t="shared" si="2"/>
        <v>7703.2000000000007</v>
      </c>
      <c r="J70" s="46"/>
      <c r="K70" s="46">
        <f t="shared" si="3"/>
        <v>7703.2000000000007</v>
      </c>
    </row>
    <row r="71" spans="1:11" x14ac:dyDescent="0.25">
      <c r="A71" s="5">
        <v>1702000</v>
      </c>
      <c r="B71" s="5" t="s">
        <v>69</v>
      </c>
      <c r="C71" s="44">
        <v>179773.13</v>
      </c>
      <c r="D71" s="45">
        <v>6459.45</v>
      </c>
      <c r="E71" s="46">
        <f t="shared" si="1"/>
        <v>186232.58000000002</v>
      </c>
      <c r="F71" s="47">
        <v>116</v>
      </c>
      <c r="G71" s="46">
        <f t="shared" si="4"/>
        <v>1605.45</v>
      </c>
      <c r="H71" s="47">
        <v>0</v>
      </c>
      <c r="I71" s="46">
        <f t="shared" si="2"/>
        <v>0</v>
      </c>
      <c r="J71" s="46"/>
      <c r="K71" s="46">
        <f t="shared" si="3"/>
        <v>0</v>
      </c>
    </row>
    <row r="72" spans="1:11" x14ac:dyDescent="0.25">
      <c r="A72" s="5">
        <v>1703000</v>
      </c>
      <c r="B72" s="5" t="s">
        <v>70</v>
      </c>
      <c r="C72" s="44">
        <v>162960.76999999999</v>
      </c>
      <c r="D72" s="45">
        <v>5307.47</v>
      </c>
      <c r="E72" s="46">
        <f t="shared" si="1"/>
        <v>168268.24</v>
      </c>
      <c r="F72" s="47">
        <v>124</v>
      </c>
      <c r="G72" s="46">
        <f t="shared" si="4"/>
        <v>1357</v>
      </c>
      <c r="H72" s="47">
        <v>0</v>
      </c>
      <c r="I72" s="46">
        <f t="shared" si="2"/>
        <v>0</v>
      </c>
      <c r="J72" s="46"/>
      <c r="K72" s="46">
        <f t="shared" si="3"/>
        <v>0</v>
      </c>
    </row>
    <row r="73" spans="1:11" x14ac:dyDescent="0.25">
      <c r="A73" s="5">
        <v>1704000</v>
      </c>
      <c r="B73" s="5" t="s">
        <v>71</v>
      </c>
      <c r="C73" s="44">
        <v>117464.38</v>
      </c>
      <c r="D73" s="45">
        <v>2996.9</v>
      </c>
      <c r="E73" s="46">
        <f t="shared" si="1"/>
        <v>120461.28</v>
      </c>
      <c r="F73" s="47">
        <v>73</v>
      </c>
      <c r="G73" s="46">
        <f t="shared" si="4"/>
        <v>1650.15</v>
      </c>
      <c r="H73" s="47">
        <v>73</v>
      </c>
      <c r="I73" s="46">
        <f t="shared" si="2"/>
        <v>120460.95000000001</v>
      </c>
      <c r="J73" s="46"/>
      <c r="K73" s="46">
        <f t="shared" si="3"/>
        <v>120460.95000000001</v>
      </c>
    </row>
    <row r="74" spans="1:11" x14ac:dyDescent="0.25">
      <c r="A74" s="5">
        <v>1705000</v>
      </c>
      <c r="B74" s="5" t="s">
        <v>72</v>
      </c>
      <c r="C74" s="44">
        <v>1210896.5900000001</v>
      </c>
      <c r="D74" s="45">
        <v>45618.52</v>
      </c>
      <c r="E74" s="46">
        <f t="shared" si="1"/>
        <v>1256515.1100000001</v>
      </c>
      <c r="F74" s="47">
        <v>795</v>
      </c>
      <c r="G74" s="46">
        <f t="shared" si="4"/>
        <v>1580.52</v>
      </c>
      <c r="H74" s="47">
        <v>6</v>
      </c>
      <c r="I74" s="46">
        <f t="shared" si="2"/>
        <v>9483.119999999999</v>
      </c>
      <c r="J74" s="46"/>
      <c r="K74" s="46">
        <f t="shared" si="3"/>
        <v>9483.119999999999</v>
      </c>
    </row>
    <row r="75" spans="1:11" x14ac:dyDescent="0.25">
      <c r="A75" s="5">
        <v>1802000</v>
      </c>
      <c r="B75" s="5" t="s">
        <v>73</v>
      </c>
      <c r="C75" s="44">
        <v>155750.09</v>
      </c>
      <c r="D75" s="45">
        <v>5364.47</v>
      </c>
      <c r="E75" s="46">
        <f t="shared" si="1"/>
        <v>161114.56</v>
      </c>
      <c r="F75" s="47">
        <v>58</v>
      </c>
      <c r="G75" s="46">
        <f t="shared" si="4"/>
        <v>2777.84</v>
      </c>
      <c r="H75" s="47">
        <v>0</v>
      </c>
      <c r="I75" s="46">
        <f t="shared" si="2"/>
        <v>0</v>
      </c>
      <c r="J75" s="46"/>
      <c r="K75" s="46">
        <f t="shared" si="3"/>
        <v>0</v>
      </c>
    </row>
    <row r="76" spans="1:11" x14ac:dyDescent="0.25">
      <c r="A76" s="5">
        <v>1803000</v>
      </c>
      <c r="B76" s="5" t="s">
        <v>74</v>
      </c>
      <c r="C76" s="44">
        <v>1408454.63</v>
      </c>
      <c r="D76" s="45">
        <v>50631.9</v>
      </c>
      <c r="E76" s="46">
        <f t="shared" si="1"/>
        <v>1459086.5299999998</v>
      </c>
      <c r="F76" s="47">
        <v>622</v>
      </c>
      <c r="G76" s="46">
        <f t="shared" si="4"/>
        <v>2345.8000000000002</v>
      </c>
      <c r="H76" s="47">
        <v>11</v>
      </c>
      <c r="I76" s="46">
        <f t="shared" si="2"/>
        <v>25803.800000000003</v>
      </c>
      <c r="J76" s="46"/>
      <c r="K76" s="46">
        <f t="shared" si="3"/>
        <v>25803.800000000003</v>
      </c>
    </row>
    <row r="77" spans="1:11" x14ac:dyDescent="0.25">
      <c r="A77" s="5">
        <v>1804000</v>
      </c>
      <c r="B77" s="5" t="s">
        <v>75</v>
      </c>
      <c r="C77" s="44">
        <v>817257.34</v>
      </c>
      <c r="D77" s="45">
        <v>31396.09</v>
      </c>
      <c r="E77" s="46">
        <f t="shared" si="1"/>
        <v>848653.42999999993</v>
      </c>
      <c r="F77" s="47">
        <v>471</v>
      </c>
      <c r="G77" s="46">
        <f t="shared" si="4"/>
        <v>1801.81</v>
      </c>
      <c r="H77" s="47">
        <v>4</v>
      </c>
      <c r="I77" s="46">
        <f t="shared" si="2"/>
        <v>7207.24</v>
      </c>
      <c r="J77" s="46"/>
      <c r="K77" s="46">
        <f t="shared" si="3"/>
        <v>7207.24</v>
      </c>
    </row>
    <row r="78" spans="1:11" x14ac:dyDescent="0.25">
      <c r="A78" s="5">
        <v>1901000</v>
      </c>
      <c r="B78" s="5" t="s">
        <v>76</v>
      </c>
      <c r="C78" s="44">
        <v>163546.46</v>
      </c>
      <c r="D78" s="45">
        <v>4728.3</v>
      </c>
      <c r="E78" s="46">
        <f t="shared" si="1"/>
        <v>168274.75999999998</v>
      </c>
      <c r="F78" s="47">
        <v>84</v>
      </c>
      <c r="G78" s="46">
        <f t="shared" si="4"/>
        <v>2003.27</v>
      </c>
      <c r="H78" s="47">
        <v>1</v>
      </c>
      <c r="I78" s="46">
        <f t="shared" si="2"/>
        <v>2003.27</v>
      </c>
      <c r="J78" s="46"/>
      <c r="K78" s="46">
        <f t="shared" si="3"/>
        <v>2003.27</v>
      </c>
    </row>
    <row r="79" spans="1:11" x14ac:dyDescent="0.25">
      <c r="A79" s="5">
        <v>1905000</v>
      </c>
      <c r="B79" s="5" t="s">
        <v>77</v>
      </c>
      <c r="C79" s="44">
        <v>573207.89</v>
      </c>
      <c r="D79" s="45">
        <v>21134.2</v>
      </c>
      <c r="E79" s="46">
        <f t="shared" ref="E79:E142" si="5">SUM(C79:D79)</f>
        <v>594342.09</v>
      </c>
      <c r="F79" s="47">
        <v>379</v>
      </c>
      <c r="G79" s="46">
        <f t="shared" si="4"/>
        <v>1568.18</v>
      </c>
      <c r="H79" s="47">
        <v>2</v>
      </c>
      <c r="I79" s="46">
        <f t="shared" ref="I79:I142" si="6">G79*H79</f>
        <v>3136.36</v>
      </c>
      <c r="J79" s="46"/>
      <c r="K79" s="46">
        <f t="shared" ref="K79:K142" si="7">I79-J79</f>
        <v>3136.36</v>
      </c>
    </row>
    <row r="80" spans="1:11" x14ac:dyDescent="0.25">
      <c r="A80" s="5">
        <v>2002000</v>
      </c>
      <c r="B80" s="5" t="s">
        <v>78</v>
      </c>
      <c r="C80" s="44">
        <v>244144.98</v>
      </c>
      <c r="D80" s="45">
        <v>6609.62</v>
      </c>
      <c r="E80" s="46">
        <f t="shared" si="5"/>
        <v>250754.6</v>
      </c>
      <c r="F80" s="47">
        <v>199</v>
      </c>
      <c r="G80" s="46">
        <f t="shared" si="4"/>
        <v>1260.07</v>
      </c>
      <c r="H80" s="47">
        <v>0</v>
      </c>
      <c r="I80" s="46">
        <f t="shared" si="6"/>
        <v>0</v>
      </c>
      <c r="J80" s="46"/>
      <c r="K80" s="46">
        <f t="shared" si="7"/>
        <v>0</v>
      </c>
    </row>
    <row r="81" spans="1:11" x14ac:dyDescent="0.25">
      <c r="A81" s="5">
        <v>2104000</v>
      </c>
      <c r="B81" s="5" t="s">
        <v>79</v>
      </c>
      <c r="C81" s="44">
        <v>378305.12</v>
      </c>
      <c r="D81" s="45">
        <v>11094.06</v>
      </c>
      <c r="E81" s="46">
        <f t="shared" si="5"/>
        <v>389399.18</v>
      </c>
      <c r="F81" s="47">
        <v>143</v>
      </c>
      <c r="G81" s="46">
        <f t="shared" si="4"/>
        <v>2723.07</v>
      </c>
      <c r="H81" s="47">
        <v>1</v>
      </c>
      <c r="I81" s="46">
        <f t="shared" si="6"/>
        <v>2723.07</v>
      </c>
      <c r="J81" s="46"/>
      <c r="K81" s="46">
        <f t="shared" si="7"/>
        <v>2723.07</v>
      </c>
    </row>
    <row r="82" spans="1:11" x14ac:dyDescent="0.25">
      <c r="A82" s="5">
        <v>2105000</v>
      </c>
      <c r="B82" s="5" t="s">
        <v>80</v>
      </c>
      <c r="C82" s="44">
        <v>315258.49</v>
      </c>
      <c r="D82" s="45">
        <v>11017.88</v>
      </c>
      <c r="E82" s="46">
        <f t="shared" si="5"/>
        <v>326276.37</v>
      </c>
      <c r="F82" s="47">
        <v>170</v>
      </c>
      <c r="G82" s="46">
        <f t="shared" si="4"/>
        <v>1919.27</v>
      </c>
      <c r="H82" s="47">
        <v>8</v>
      </c>
      <c r="I82" s="46">
        <f t="shared" si="6"/>
        <v>15354.16</v>
      </c>
      <c r="J82" s="46"/>
      <c r="K82" s="46">
        <f t="shared" si="7"/>
        <v>15354.16</v>
      </c>
    </row>
    <row r="83" spans="1:11" x14ac:dyDescent="0.25">
      <c r="A83" s="5">
        <v>2202000</v>
      </c>
      <c r="B83" s="5" t="s">
        <v>81</v>
      </c>
      <c r="C83" s="44">
        <v>232505.44</v>
      </c>
      <c r="D83" s="45">
        <v>7990.14</v>
      </c>
      <c r="E83" s="46">
        <f t="shared" si="5"/>
        <v>240495.58000000002</v>
      </c>
      <c r="F83" s="47">
        <v>141</v>
      </c>
      <c r="G83" s="46">
        <f t="shared" si="4"/>
        <v>1705.64</v>
      </c>
      <c r="H83" s="47">
        <v>0</v>
      </c>
      <c r="I83" s="46">
        <f t="shared" si="6"/>
        <v>0</v>
      </c>
      <c r="J83" s="46"/>
      <c r="K83" s="46">
        <f t="shared" si="7"/>
        <v>0</v>
      </c>
    </row>
    <row r="84" spans="1:11" x14ac:dyDescent="0.25">
      <c r="A84" s="5">
        <v>2203000</v>
      </c>
      <c r="B84" s="5" t="s">
        <v>82</v>
      </c>
      <c r="C84" s="44">
        <v>396165.97</v>
      </c>
      <c r="D84" s="45">
        <v>15531.41</v>
      </c>
      <c r="E84" s="46">
        <f t="shared" si="5"/>
        <v>411697.37999999995</v>
      </c>
      <c r="F84" s="47">
        <v>198</v>
      </c>
      <c r="G84" s="46">
        <f t="shared" si="4"/>
        <v>2079.2800000000002</v>
      </c>
      <c r="H84" s="47">
        <v>0</v>
      </c>
      <c r="I84" s="46">
        <f t="shared" si="6"/>
        <v>0</v>
      </c>
      <c r="J84" s="46"/>
      <c r="K84" s="46">
        <f t="shared" si="7"/>
        <v>0</v>
      </c>
    </row>
    <row r="85" spans="1:11" x14ac:dyDescent="0.25">
      <c r="A85" s="5">
        <v>2301000</v>
      </c>
      <c r="B85" s="5" t="s">
        <v>83</v>
      </c>
      <c r="C85" s="44">
        <v>2060815.63</v>
      </c>
      <c r="D85" s="45">
        <v>83094.81</v>
      </c>
      <c r="E85" s="46">
        <f t="shared" si="5"/>
        <v>2143910.44</v>
      </c>
      <c r="F85" s="48">
        <v>1168</v>
      </c>
      <c r="G85" s="46">
        <f t="shared" si="4"/>
        <v>1835.54</v>
      </c>
      <c r="H85" s="47">
        <v>25</v>
      </c>
      <c r="I85" s="46">
        <f t="shared" si="6"/>
        <v>45888.5</v>
      </c>
      <c r="J85" s="46"/>
      <c r="K85" s="46">
        <f t="shared" si="7"/>
        <v>45888.5</v>
      </c>
    </row>
    <row r="86" spans="1:11" x14ac:dyDescent="0.25">
      <c r="A86" s="5">
        <v>2303000</v>
      </c>
      <c r="B86" s="5" t="s">
        <v>84</v>
      </c>
      <c r="C86" s="44">
        <v>656448.5</v>
      </c>
      <c r="D86" s="45">
        <v>26360.39</v>
      </c>
      <c r="E86" s="46">
        <f t="shared" si="5"/>
        <v>682808.89</v>
      </c>
      <c r="F86" s="47">
        <v>360</v>
      </c>
      <c r="G86" s="46">
        <f t="shared" si="4"/>
        <v>1896.69</v>
      </c>
      <c r="H86" s="47">
        <v>16</v>
      </c>
      <c r="I86" s="46">
        <f t="shared" si="6"/>
        <v>30347.040000000001</v>
      </c>
      <c r="J86" s="46"/>
      <c r="K86" s="46">
        <f t="shared" si="7"/>
        <v>30347.040000000001</v>
      </c>
    </row>
    <row r="87" spans="1:11" x14ac:dyDescent="0.25">
      <c r="A87" s="5">
        <v>2304000</v>
      </c>
      <c r="B87" s="5" t="s">
        <v>85</v>
      </c>
      <c r="C87" s="44">
        <v>75050.850000000006</v>
      </c>
      <c r="D87" s="45">
        <v>2753.31</v>
      </c>
      <c r="E87" s="46">
        <f t="shared" si="5"/>
        <v>77804.160000000003</v>
      </c>
      <c r="F87" s="47">
        <v>79</v>
      </c>
      <c r="G87" s="46">
        <f t="shared" si="4"/>
        <v>984.86</v>
      </c>
      <c r="H87" s="47">
        <v>2</v>
      </c>
      <c r="I87" s="46">
        <f t="shared" si="6"/>
        <v>1969.72</v>
      </c>
      <c r="J87" s="46"/>
      <c r="K87" s="46">
        <f t="shared" si="7"/>
        <v>1969.72</v>
      </c>
    </row>
    <row r="88" spans="1:11" x14ac:dyDescent="0.25">
      <c r="A88" s="5">
        <v>2305000</v>
      </c>
      <c r="B88" s="5" t="s">
        <v>86</v>
      </c>
      <c r="C88" s="44">
        <v>221159.88</v>
      </c>
      <c r="D88" s="45">
        <v>8432.8799999999992</v>
      </c>
      <c r="E88" s="46">
        <f t="shared" si="5"/>
        <v>229592.76</v>
      </c>
      <c r="F88" s="47">
        <v>168</v>
      </c>
      <c r="G88" s="46">
        <f t="shared" si="4"/>
        <v>1366.62</v>
      </c>
      <c r="H88" s="47">
        <v>0</v>
      </c>
      <c r="I88" s="46">
        <f t="shared" si="6"/>
        <v>0</v>
      </c>
      <c r="J88" s="46"/>
      <c r="K88" s="46">
        <f t="shared" si="7"/>
        <v>0</v>
      </c>
    </row>
    <row r="89" spans="1:11" x14ac:dyDescent="0.25">
      <c r="A89" s="5">
        <v>2306000</v>
      </c>
      <c r="B89" s="5" t="s">
        <v>87</v>
      </c>
      <c r="C89" s="44">
        <v>86215.25</v>
      </c>
      <c r="D89" s="45">
        <v>3534.03</v>
      </c>
      <c r="E89" s="46">
        <f t="shared" si="5"/>
        <v>89749.28</v>
      </c>
      <c r="F89" s="47">
        <v>64</v>
      </c>
      <c r="G89" s="46">
        <f t="shared" si="4"/>
        <v>1402.33</v>
      </c>
      <c r="H89" s="47">
        <v>0</v>
      </c>
      <c r="I89" s="46">
        <f t="shared" si="6"/>
        <v>0</v>
      </c>
      <c r="J89" s="46"/>
      <c r="K89" s="46">
        <f t="shared" si="7"/>
        <v>0</v>
      </c>
    </row>
    <row r="90" spans="1:11" x14ac:dyDescent="0.25">
      <c r="A90" s="5">
        <v>2307000</v>
      </c>
      <c r="B90" s="5" t="s">
        <v>88</v>
      </c>
      <c r="C90" s="44">
        <v>592623.76</v>
      </c>
      <c r="D90" s="45">
        <v>23501.360000000001</v>
      </c>
      <c r="E90" s="46">
        <f t="shared" si="5"/>
        <v>616125.12</v>
      </c>
      <c r="F90" s="47">
        <v>469</v>
      </c>
      <c r="G90" s="46">
        <f t="shared" si="4"/>
        <v>1313.7</v>
      </c>
      <c r="H90" s="47">
        <v>2</v>
      </c>
      <c r="I90" s="46">
        <f t="shared" si="6"/>
        <v>2627.4</v>
      </c>
      <c r="J90" s="46"/>
      <c r="K90" s="46">
        <f t="shared" si="7"/>
        <v>2627.4</v>
      </c>
    </row>
    <row r="91" spans="1:11" x14ac:dyDescent="0.25">
      <c r="A91" s="5">
        <v>2402000</v>
      </c>
      <c r="B91" s="5" t="s">
        <v>89</v>
      </c>
      <c r="C91" s="44">
        <v>165459.47</v>
      </c>
      <c r="D91" s="45">
        <v>6798.89</v>
      </c>
      <c r="E91" s="46">
        <f t="shared" si="5"/>
        <v>172258.36000000002</v>
      </c>
      <c r="F91" s="47">
        <v>100</v>
      </c>
      <c r="G91" s="46">
        <f t="shared" si="4"/>
        <v>1722.58</v>
      </c>
      <c r="H91" s="47">
        <v>0</v>
      </c>
      <c r="I91" s="46">
        <f t="shared" si="6"/>
        <v>0</v>
      </c>
      <c r="J91" s="46"/>
      <c r="K91" s="46">
        <f t="shared" si="7"/>
        <v>0</v>
      </c>
    </row>
    <row r="92" spans="1:11" x14ac:dyDescent="0.25">
      <c r="A92" s="5">
        <v>2403000</v>
      </c>
      <c r="B92" s="5" t="s">
        <v>90</v>
      </c>
      <c r="C92" s="44">
        <v>95804.45</v>
      </c>
      <c r="D92" s="45">
        <v>3467.85</v>
      </c>
      <c r="E92" s="46">
        <f t="shared" si="5"/>
        <v>99272.3</v>
      </c>
      <c r="F92" s="47">
        <v>56</v>
      </c>
      <c r="G92" s="46">
        <f t="shared" si="4"/>
        <v>1772.72</v>
      </c>
      <c r="H92" s="47">
        <v>0</v>
      </c>
      <c r="I92" s="46">
        <f t="shared" si="6"/>
        <v>0</v>
      </c>
      <c r="J92" s="46"/>
      <c r="K92" s="46">
        <f t="shared" si="7"/>
        <v>0</v>
      </c>
    </row>
    <row r="93" spans="1:11" x14ac:dyDescent="0.25">
      <c r="A93" s="5">
        <v>2404000</v>
      </c>
      <c r="B93" s="5" t="s">
        <v>91</v>
      </c>
      <c r="C93" s="44">
        <v>387292.6</v>
      </c>
      <c r="D93" s="45">
        <v>14767.21</v>
      </c>
      <c r="E93" s="46">
        <f t="shared" si="5"/>
        <v>402059.81</v>
      </c>
      <c r="F93" s="47">
        <v>206</v>
      </c>
      <c r="G93" s="46">
        <f t="shared" si="4"/>
        <v>1951.75</v>
      </c>
      <c r="H93" s="47">
        <v>4</v>
      </c>
      <c r="I93" s="46">
        <f t="shared" si="6"/>
        <v>7807</v>
      </c>
      <c r="J93" s="46"/>
      <c r="K93" s="46">
        <f t="shared" si="7"/>
        <v>7807</v>
      </c>
    </row>
    <row r="94" spans="1:11" x14ac:dyDescent="0.25">
      <c r="A94" s="5">
        <v>2501000</v>
      </c>
      <c r="B94" s="5" t="s">
        <v>92</v>
      </c>
      <c r="C94" s="44">
        <v>126002.25</v>
      </c>
      <c r="D94" s="45">
        <v>3670.82</v>
      </c>
      <c r="E94" s="46">
        <f t="shared" si="5"/>
        <v>129673.07</v>
      </c>
      <c r="F94" s="47">
        <v>61</v>
      </c>
      <c r="G94" s="46">
        <f t="shared" si="4"/>
        <v>2125.79</v>
      </c>
      <c r="H94" s="47">
        <v>0</v>
      </c>
      <c r="I94" s="46">
        <f t="shared" si="6"/>
        <v>0</v>
      </c>
      <c r="J94" s="46"/>
      <c r="K94" s="46">
        <f t="shared" si="7"/>
        <v>0</v>
      </c>
    </row>
    <row r="95" spans="1:11" x14ac:dyDescent="0.25">
      <c r="A95" s="5">
        <v>2502000</v>
      </c>
      <c r="B95" s="5" t="s">
        <v>93</v>
      </c>
      <c r="C95" s="44">
        <v>173376.62</v>
      </c>
      <c r="D95" s="45">
        <v>6528.51</v>
      </c>
      <c r="E95" s="46">
        <f t="shared" si="5"/>
        <v>179905.13</v>
      </c>
      <c r="F95" s="47">
        <v>107</v>
      </c>
      <c r="G95" s="46">
        <f t="shared" ref="G95:G158" si="8">IFERROR(ROUND(E95/F95,2),0)</f>
        <v>1681.36</v>
      </c>
      <c r="H95" s="47">
        <v>4</v>
      </c>
      <c r="I95" s="46">
        <f t="shared" si="6"/>
        <v>6725.44</v>
      </c>
      <c r="J95" s="46"/>
      <c r="K95" s="46">
        <f t="shared" si="7"/>
        <v>6725.44</v>
      </c>
    </row>
    <row r="96" spans="1:11" x14ac:dyDescent="0.25">
      <c r="A96" s="5">
        <v>2503000</v>
      </c>
      <c r="B96" s="5" t="s">
        <v>94</v>
      </c>
      <c r="C96" s="44">
        <v>82628.429999999993</v>
      </c>
      <c r="D96" s="45">
        <v>3002.57</v>
      </c>
      <c r="E96" s="46">
        <f t="shared" si="5"/>
        <v>85631</v>
      </c>
      <c r="F96" s="47">
        <v>61</v>
      </c>
      <c r="G96" s="46">
        <f t="shared" si="8"/>
        <v>1403.79</v>
      </c>
      <c r="H96" s="47">
        <v>1</v>
      </c>
      <c r="I96" s="46">
        <f t="shared" si="6"/>
        <v>1403.79</v>
      </c>
      <c r="J96" s="46"/>
      <c r="K96" s="46">
        <f t="shared" si="7"/>
        <v>1403.79</v>
      </c>
    </row>
    <row r="97" spans="1:11" x14ac:dyDescent="0.25">
      <c r="A97" s="5">
        <v>2601000</v>
      </c>
      <c r="B97" s="5" t="s">
        <v>95</v>
      </c>
      <c r="C97" s="44">
        <v>130510.61</v>
      </c>
      <c r="D97" s="45">
        <v>4795.67</v>
      </c>
      <c r="E97" s="46">
        <f t="shared" si="5"/>
        <v>135306.28</v>
      </c>
      <c r="F97" s="47">
        <v>74</v>
      </c>
      <c r="G97" s="46">
        <f t="shared" si="8"/>
        <v>1828.46</v>
      </c>
      <c r="H97" s="47">
        <v>0</v>
      </c>
      <c r="I97" s="46">
        <f t="shared" si="6"/>
        <v>0</v>
      </c>
      <c r="J97" s="46"/>
      <c r="K97" s="46">
        <f t="shared" si="7"/>
        <v>0</v>
      </c>
    </row>
    <row r="98" spans="1:11" x14ac:dyDescent="0.25">
      <c r="A98" s="5">
        <v>2602000</v>
      </c>
      <c r="B98" s="5" t="s">
        <v>96</v>
      </c>
      <c r="C98" s="44">
        <v>273369.11</v>
      </c>
      <c r="D98" s="45">
        <v>11490.07</v>
      </c>
      <c r="E98" s="46">
        <f t="shared" si="5"/>
        <v>284859.18</v>
      </c>
      <c r="F98" s="47">
        <v>164</v>
      </c>
      <c r="G98" s="46">
        <f t="shared" si="8"/>
        <v>1736.95</v>
      </c>
      <c r="H98" s="47">
        <v>0</v>
      </c>
      <c r="I98" s="46">
        <f t="shared" si="6"/>
        <v>0</v>
      </c>
      <c r="J98" s="46"/>
      <c r="K98" s="46">
        <f t="shared" si="7"/>
        <v>0</v>
      </c>
    </row>
    <row r="99" spans="1:11" x14ac:dyDescent="0.25">
      <c r="A99" s="5">
        <v>2603000</v>
      </c>
      <c r="B99" s="5" t="s">
        <v>97</v>
      </c>
      <c r="C99" s="44">
        <v>875989.88</v>
      </c>
      <c r="D99" s="45">
        <v>31986.02</v>
      </c>
      <c r="E99" s="46">
        <f t="shared" si="5"/>
        <v>907975.9</v>
      </c>
      <c r="F99" s="47">
        <v>569</v>
      </c>
      <c r="G99" s="46">
        <f t="shared" si="8"/>
        <v>1595.74</v>
      </c>
      <c r="H99" s="47">
        <v>6</v>
      </c>
      <c r="I99" s="46">
        <f t="shared" si="6"/>
        <v>9574.44</v>
      </c>
      <c r="J99" s="46"/>
      <c r="K99" s="46">
        <f t="shared" si="7"/>
        <v>9574.44</v>
      </c>
    </row>
    <row r="100" spans="1:11" x14ac:dyDescent="0.25">
      <c r="A100" s="5">
        <v>2604000</v>
      </c>
      <c r="B100" s="5" t="s">
        <v>98</v>
      </c>
      <c r="C100" s="44">
        <v>150186.94</v>
      </c>
      <c r="D100" s="45">
        <v>6716.68</v>
      </c>
      <c r="E100" s="46">
        <f t="shared" si="5"/>
        <v>156903.62</v>
      </c>
      <c r="F100" s="47">
        <v>110</v>
      </c>
      <c r="G100" s="46">
        <f t="shared" si="8"/>
        <v>1426.4</v>
      </c>
      <c r="H100" s="47">
        <v>0</v>
      </c>
      <c r="I100" s="46">
        <f t="shared" si="6"/>
        <v>0</v>
      </c>
      <c r="J100" s="46"/>
      <c r="K100" s="46">
        <f t="shared" si="7"/>
        <v>0</v>
      </c>
    </row>
    <row r="101" spans="1:11" x14ac:dyDescent="0.25">
      <c r="A101" s="5">
        <v>2605000</v>
      </c>
      <c r="B101" s="5" t="s">
        <v>99</v>
      </c>
      <c r="C101" s="44">
        <v>854532.59</v>
      </c>
      <c r="D101" s="45">
        <v>34233.32</v>
      </c>
      <c r="E101" s="46">
        <f t="shared" si="5"/>
        <v>888765.90999999992</v>
      </c>
      <c r="F101" s="47">
        <v>464</v>
      </c>
      <c r="G101" s="46">
        <f t="shared" si="8"/>
        <v>1915.44</v>
      </c>
      <c r="H101" s="47">
        <v>4</v>
      </c>
      <c r="I101" s="46">
        <f t="shared" si="6"/>
        <v>7661.76</v>
      </c>
      <c r="J101" s="46"/>
      <c r="K101" s="46">
        <f t="shared" si="7"/>
        <v>7661.76</v>
      </c>
    </row>
    <row r="102" spans="1:11" x14ac:dyDescent="0.25">
      <c r="A102" s="5">
        <v>2606000</v>
      </c>
      <c r="B102" s="5" t="s">
        <v>100</v>
      </c>
      <c r="C102" s="44">
        <v>626325.34</v>
      </c>
      <c r="D102" s="45">
        <v>26005.03</v>
      </c>
      <c r="E102" s="46">
        <f t="shared" si="5"/>
        <v>652330.37</v>
      </c>
      <c r="F102" s="47">
        <v>381</v>
      </c>
      <c r="G102" s="46">
        <f t="shared" si="8"/>
        <v>1712.15</v>
      </c>
      <c r="H102" s="47">
        <v>0</v>
      </c>
      <c r="I102" s="46">
        <f t="shared" si="6"/>
        <v>0</v>
      </c>
      <c r="J102" s="46"/>
      <c r="K102" s="46">
        <f t="shared" si="7"/>
        <v>0</v>
      </c>
    </row>
    <row r="103" spans="1:11" x14ac:dyDescent="0.25">
      <c r="A103" s="5">
        <v>2607000</v>
      </c>
      <c r="B103" s="5" t="s">
        <v>101</v>
      </c>
      <c r="C103" s="44">
        <v>142740.04999999999</v>
      </c>
      <c r="D103" s="45">
        <v>4431.6499999999996</v>
      </c>
      <c r="E103" s="46">
        <f t="shared" si="5"/>
        <v>147171.69999999998</v>
      </c>
      <c r="F103" s="47">
        <v>86</v>
      </c>
      <c r="G103" s="46">
        <f t="shared" si="8"/>
        <v>1711.3</v>
      </c>
      <c r="H103" s="47">
        <v>0</v>
      </c>
      <c r="I103" s="46">
        <f t="shared" si="6"/>
        <v>0</v>
      </c>
      <c r="J103" s="46"/>
      <c r="K103" s="46">
        <f t="shared" si="7"/>
        <v>0</v>
      </c>
    </row>
    <row r="104" spans="1:11" x14ac:dyDescent="0.25">
      <c r="A104" s="5">
        <v>2703000</v>
      </c>
      <c r="B104" s="5" t="s">
        <v>102</v>
      </c>
      <c r="C104" s="44">
        <v>113690.06</v>
      </c>
      <c r="D104" s="45">
        <v>4418.8900000000003</v>
      </c>
      <c r="E104" s="46">
        <f t="shared" si="5"/>
        <v>118108.95</v>
      </c>
      <c r="F104" s="47">
        <v>79</v>
      </c>
      <c r="G104" s="46">
        <f t="shared" si="8"/>
        <v>1495.05</v>
      </c>
      <c r="H104" s="47">
        <v>0</v>
      </c>
      <c r="I104" s="46">
        <f t="shared" si="6"/>
        <v>0</v>
      </c>
      <c r="J104" s="46"/>
      <c r="K104" s="46">
        <f t="shared" si="7"/>
        <v>0</v>
      </c>
    </row>
    <row r="105" spans="1:11" x14ac:dyDescent="0.25">
      <c r="A105" s="5">
        <v>2705000</v>
      </c>
      <c r="B105" s="5" t="s">
        <v>103</v>
      </c>
      <c r="C105" s="44">
        <v>824932.05</v>
      </c>
      <c r="D105" s="45">
        <v>31571.17</v>
      </c>
      <c r="E105" s="46">
        <f t="shared" si="5"/>
        <v>856503.22000000009</v>
      </c>
      <c r="F105" s="47">
        <v>456</v>
      </c>
      <c r="G105" s="46">
        <f t="shared" si="8"/>
        <v>1878.3</v>
      </c>
      <c r="H105" s="47">
        <v>7</v>
      </c>
      <c r="I105" s="46">
        <f t="shared" si="6"/>
        <v>13148.1</v>
      </c>
      <c r="J105" s="46"/>
      <c r="K105" s="46">
        <f t="shared" si="7"/>
        <v>13148.1</v>
      </c>
    </row>
    <row r="106" spans="1:11" x14ac:dyDescent="0.25">
      <c r="A106" s="5">
        <v>2803000</v>
      </c>
      <c r="B106" s="5" t="s">
        <v>104</v>
      </c>
      <c r="C106" s="44">
        <v>152868.4</v>
      </c>
      <c r="D106" s="45">
        <v>5868.94</v>
      </c>
      <c r="E106" s="46">
        <f t="shared" si="5"/>
        <v>158737.34</v>
      </c>
      <c r="F106" s="47">
        <v>111</v>
      </c>
      <c r="G106" s="46">
        <f t="shared" si="8"/>
        <v>1430.07</v>
      </c>
      <c r="H106" s="47">
        <v>0</v>
      </c>
      <c r="I106" s="46">
        <f t="shared" si="6"/>
        <v>0</v>
      </c>
      <c r="J106" s="46"/>
      <c r="K106" s="46">
        <f t="shared" si="7"/>
        <v>0</v>
      </c>
    </row>
    <row r="107" spans="1:11" x14ac:dyDescent="0.25">
      <c r="A107" s="5">
        <v>2807000</v>
      </c>
      <c r="B107" s="5" t="s">
        <v>105</v>
      </c>
      <c r="C107" s="44">
        <v>714173.21</v>
      </c>
      <c r="D107" s="45">
        <v>28896.36</v>
      </c>
      <c r="E107" s="46">
        <f t="shared" si="5"/>
        <v>743069.57</v>
      </c>
      <c r="F107" s="47">
        <v>586</v>
      </c>
      <c r="G107" s="46">
        <f t="shared" si="8"/>
        <v>1268.04</v>
      </c>
      <c r="H107" s="47">
        <v>8</v>
      </c>
      <c r="I107" s="46">
        <f t="shared" si="6"/>
        <v>10144.32</v>
      </c>
      <c r="J107" s="46"/>
      <c r="K107" s="46">
        <f t="shared" si="7"/>
        <v>10144.32</v>
      </c>
    </row>
    <row r="108" spans="1:11" x14ac:dyDescent="0.25">
      <c r="A108" s="5">
        <v>2808000</v>
      </c>
      <c r="B108" s="5" t="s">
        <v>106</v>
      </c>
      <c r="C108" s="44">
        <v>711610.35</v>
      </c>
      <c r="D108" s="45">
        <v>26465.87</v>
      </c>
      <c r="E108" s="46">
        <f t="shared" si="5"/>
        <v>738076.22</v>
      </c>
      <c r="F108" s="47">
        <v>434</v>
      </c>
      <c r="G108" s="46">
        <f t="shared" si="8"/>
        <v>1700.64</v>
      </c>
      <c r="H108" s="47">
        <v>5</v>
      </c>
      <c r="I108" s="46">
        <f t="shared" si="6"/>
        <v>8503.2000000000007</v>
      </c>
      <c r="J108" s="46"/>
      <c r="K108" s="46">
        <f t="shared" si="7"/>
        <v>8503.2000000000007</v>
      </c>
    </row>
    <row r="109" spans="1:11" x14ac:dyDescent="0.25">
      <c r="A109" s="5">
        <v>2901000</v>
      </c>
      <c r="B109" s="5" t="s">
        <v>107</v>
      </c>
      <c r="C109" s="44">
        <v>132573.63</v>
      </c>
      <c r="D109" s="45">
        <v>3762.56</v>
      </c>
      <c r="E109" s="46">
        <f t="shared" si="5"/>
        <v>136336.19</v>
      </c>
      <c r="F109" s="47">
        <v>79</v>
      </c>
      <c r="G109" s="46">
        <f t="shared" si="8"/>
        <v>1725.77</v>
      </c>
      <c r="H109" s="47">
        <v>0</v>
      </c>
      <c r="I109" s="46">
        <f t="shared" si="6"/>
        <v>0</v>
      </c>
      <c r="J109" s="46"/>
      <c r="K109" s="46">
        <f t="shared" si="7"/>
        <v>0</v>
      </c>
    </row>
    <row r="110" spans="1:11" x14ac:dyDescent="0.25">
      <c r="A110" s="5">
        <v>2903000</v>
      </c>
      <c r="B110" s="5" t="s">
        <v>108</v>
      </c>
      <c r="C110" s="44">
        <v>522379.22</v>
      </c>
      <c r="D110" s="45">
        <v>19843.080000000002</v>
      </c>
      <c r="E110" s="46">
        <f t="shared" si="5"/>
        <v>542222.29999999993</v>
      </c>
      <c r="F110" s="47">
        <v>263</v>
      </c>
      <c r="G110" s="46">
        <f t="shared" si="8"/>
        <v>2061.6799999999998</v>
      </c>
      <c r="H110" s="47">
        <v>2</v>
      </c>
      <c r="I110" s="46">
        <f t="shared" si="6"/>
        <v>4123.3599999999997</v>
      </c>
      <c r="J110" s="46"/>
      <c r="K110" s="46">
        <f t="shared" si="7"/>
        <v>4123.3599999999997</v>
      </c>
    </row>
    <row r="111" spans="1:11" x14ac:dyDescent="0.25">
      <c r="A111" s="5">
        <v>2906000</v>
      </c>
      <c r="B111" s="5" t="s">
        <v>109</v>
      </c>
      <c r="C111" s="44">
        <v>101155.06</v>
      </c>
      <c r="D111" s="45">
        <v>4244.6000000000004</v>
      </c>
      <c r="E111" s="46">
        <f t="shared" si="5"/>
        <v>105399.66</v>
      </c>
      <c r="F111" s="47">
        <v>49</v>
      </c>
      <c r="G111" s="46">
        <f t="shared" si="8"/>
        <v>2151.0100000000002</v>
      </c>
      <c r="H111" s="47">
        <v>0</v>
      </c>
      <c r="I111" s="46">
        <f t="shared" si="6"/>
        <v>0</v>
      </c>
      <c r="J111" s="46"/>
      <c r="K111" s="46">
        <f t="shared" si="7"/>
        <v>0</v>
      </c>
    </row>
    <row r="112" spans="1:11" x14ac:dyDescent="0.25">
      <c r="A112" s="5">
        <v>3001000</v>
      </c>
      <c r="B112" s="5" t="s">
        <v>110</v>
      </c>
      <c r="C112" s="44">
        <v>205218.68</v>
      </c>
      <c r="D112" s="45">
        <v>7904.44</v>
      </c>
      <c r="E112" s="46">
        <f t="shared" si="5"/>
        <v>213123.12</v>
      </c>
      <c r="F112" s="47">
        <v>122</v>
      </c>
      <c r="G112" s="46">
        <f t="shared" si="8"/>
        <v>1746.91</v>
      </c>
      <c r="H112" s="47">
        <v>0</v>
      </c>
      <c r="I112" s="46">
        <f t="shared" si="6"/>
        <v>0</v>
      </c>
      <c r="J112" s="46"/>
      <c r="K112" s="46">
        <f t="shared" si="7"/>
        <v>0</v>
      </c>
    </row>
    <row r="113" spans="1:11" x14ac:dyDescent="0.25">
      <c r="A113" s="5">
        <v>3002000</v>
      </c>
      <c r="B113" s="5" t="s">
        <v>111</v>
      </c>
      <c r="C113" s="44">
        <v>230067.61</v>
      </c>
      <c r="D113" s="45">
        <v>7957</v>
      </c>
      <c r="E113" s="46">
        <f t="shared" si="5"/>
        <v>238024.61</v>
      </c>
      <c r="F113" s="47">
        <v>138</v>
      </c>
      <c r="G113" s="46">
        <f t="shared" si="8"/>
        <v>1724.82</v>
      </c>
      <c r="H113" s="47">
        <v>5</v>
      </c>
      <c r="I113" s="46">
        <f t="shared" si="6"/>
        <v>8624.1</v>
      </c>
      <c r="J113" s="46"/>
      <c r="K113" s="46">
        <f t="shared" si="7"/>
        <v>8624.1</v>
      </c>
    </row>
    <row r="114" spans="1:11" x14ac:dyDescent="0.25">
      <c r="A114" s="5">
        <v>3003000</v>
      </c>
      <c r="B114" s="5" t="s">
        <v>112</v>
      </c>
      <c r="C114" s="44">
        <v>153737.32</v>
      </c>
      <c r="D114" s="45">
        <v>5320.75</v>
      </c>
      <c r="E114" s="46">
        <f t="shared" si="5"/>
        <v>159058.07</v>
      </c>
      <c r="F114" s="47">
        <v>80</v>
      </c>
      <c r="G114" s="46">
        <f t="shared" si="8"/>
        <v>1988.23</v>
      </c>
      <c r="H114" s="47">
        <v>0</v>
      </c>
      <c r="I114" s="46">
        <f t="shared" si="6"/>
        <v>0</v>
      </c>
      <c r="J114" s="46"/>
      <c r="K114" s="46">
        <f t="shared" si="7"/>
        <v>0</v>
      </c>
    </row>
    <row r="115" spans="1:11" x14ac:dyDescent="0.25">
      <c r="A115" s="5">
        <v>3004000</v>
      </c>
      <c r="B115" s="5" t="s">
        <v>113</v>
      </c>
      <c r="C115" s="44">
        <v>491486.36</v>
      </c>
      <c r="D115" s="45">
        <v>17614.599999999999</v>
      </c>
      <c r="E115" s="46">
        <f t="shared" si="5"/>
        <v>509100.95999999996</v>
      </c>
      <c r="F115" s="47">
        <v>329</v>
      </c>
      <c r="G115" s="46">
        <f t="shared" si="8"/>
        <v>1547.42</v>
      </c>
      <c r="H115" s="47">
        <v>5</v>
      </c>
      <c r="I115" s="46">
        <f t="shared" si="6"/>
        <v>7737.1</v>
      </c>
      <c r="J115" s="46"/>
      <c r="K115" s="46">
        <f t="shared" si="7"/>
        <v>7737.1</v>
      </c>
    </row>
    <row r="116" spans="1:11" x14ac:dyDescent="0.25">
      <c r="A116" s="5">
        <v>3005000</v>
      </c>
      <c r="B116" s="5" t="s">
        <v>114</v>
      </c>
      <c r="C116" s="44">
        <v>94512.02</v>
      </c>
      <c r="D116" s="45">
        <v>3758.35</v>
      </c>
      <c r="E116" s="46">
        <f t="shared" si="5"/>
        <v>98270.37000000001</v>
      </c>
      <c r="F116" s="47">
        <v>54</v>
      </c>
      <c r="G116" s="46">
        <f t="shared" si="8"/>
        <v>1819.82</v>
      </c>
      <c r="H116" s="47">
        <v>0</v>
      </c>
      <c r="I116" s="46">
        <f t="shared" si="6"/>
        <v>0</v>
      </c>
      <c r="J116" s="46"/>
      <c r="K116" s="46">
        <f t="shared" si="7"/>
        <v>0</v>
      </c>
    </row>
    <row r="117" spans="1:11" x14ac:dyDescent="0.25">
      <c r="A117" s="5">
        <v>3102000</v>
      </c>
      <c r="B117" s="5" t="s">
        <v>115</v>
      </c>
      <c r="C117" s="44">
        <v>106821.18</v>
      </c>
      <c r="D117" s="45">
        <v>4612.82</v>
      </c>
      <c r="E117" s="46">
        <f t="shared" si="5"/>
        <v>111434</v>
      </c>
      <c r="F117" s="47">
        <v>64</v>
      </c>
      <c r="G117" s="46">
        <f t="shared" si="8"/>
        <v>1741.16</v>
      </c>
      <c r="H117" s="47">
        <v>1</v>
      </c>
      <c r="I117" s="46">
        <f t="shared" si="6"/>
        <v>1741.16</v>
      </c>
      <c r="J117" s="46"/>
      <c r="K117" s="46">
        <f t="shared" si="7"/>
        <v>1741.16</v>
      </c>
    </row>
    <row r="118" spans="1:11" x14ac:dyDescent="0.25">
      <c r="A118" s="5">
        <v>3104000</v>
      </c>
      <c r="B118" s="5" t="s">
        <v>116</v>
      </c>
      <c r="C118" s="44">
        <v>112619.03</v>
      </c>
      <c r="D118" s="45">
        <v>3523.41</v>
      </c>
      <c r="E118" s="46">
        <f t="shared" si="5"/>
        <v>116142.44</v>
      </c>
      <c r="F118" s="47">
        <v>73</v>
      </c>
      <c r="G118" s="46">
        <f t="shared" si="8"/>
        <v>1590.99</v>
      </c>
      <c r="H118" s="47">
        <v>2</v>
      </c>
      <c r="I118" s="46">
        <f t="shared" si="6"/>
        <v>3181.98</v>
      </c>
      <c r="J118" s="46"/>
      <c r="K118" s="46">
        <f t="shared" si="7"/>
        <v>3181.98</v>
      </c>
    </row>
    <row r="119" spans="1:11" x14ac:dyDescent="0.25">
      <c r="A119" s="5">
        <v>3105000</v>
      </c>
      <c r="B119" s="5" t="s">
        <v>117</v>
      </c>
      <c r="C119" s="44">
        <v>382303.32</v>
      </c>
      <c r="D119" s="45">
        <v>15545.86</v>
      </c>
      <c r="E119" s="46">
        <f t="shared" si="5"/>
        <v>397849.18</v>
      </c>
      <c r="F119" s="47">
        <v>265</v>
      </c>
      <c r="G119" s="46">
        <f t="shared" si="8"/>
        <v>1501.32</v>
      </c>
      <c r="H119" s="47">
        <v>1</v>
      </c>
      <c r="I119" s="46">
        <f t="shared" si="6"/>
        <v>1501.32</v>
      </c>
      <c r="J119" s="46"/>
      <c r="K119" s="46">
        <f t="shared" si="7"/>
        <v>1501.32</v>
      </c>
    </row>
    <row r="120" spans="1:11" x14ac:dyDescent="0.25">
      <c r="A120" s="5">
        <v>3201000</v>
      </c>
      <c r="B120" s="5" t="s">
        <v>118</v>
      </c>
      <c r="C120" s="44">
        <v>691604.71</v>
      </c>
      <c r="D120" s="45">
        <v>23262.18</v>
      </c>
      <c r="E120" s="46">
        <f t="shared" si="5"/>
        <v>714866.89</v>
      </c>
      <c r="F120" s="47">
        <v>379</v>
      </c>
      <c r="G120" s="46">
        <f t="shared" si="8"/>
        <v>1886.19</v>
      </c>
      <c r="H120" s="47">
        <v>1</v>
      </c>
      <c r="I120" s="46">
        <f t="shared" si="6"/>
        <v>1886.19</v>
      </c>
      <c r="J120" s="46"/>
      <c r="K120" s="46">
        <f t="shared" si="7"/>
        <v>1886.19</v>
      </c>
    </row>
    <row r="121" spans="1:11" x14ac:dyDescent="0.25">
      <c r="A121" s="5">
        <v>3209000</v>
      </c>
      <c r="B121" s="5" t="s">
        <v>283</v>
      </c>
      <c r="C121" s="44">
        <v>337785.43</v>
      </c>
      <c r="D121" s="45">
        <v>13677.81</v>
      </c>
      <c r="E121" s="46">
        <f t="shared" si="5"/>
        <v>351463.24</v>
      </c>
      <c r="F121" s="47">
        <v>268</v>
      </c>
      <c r="G121" s="46">
        <f t="shared" si="8"/>
        <v>1311.43</v>
      </c>
      <c r="H121" s="47">
        <v>3</v>
      </c>
      <c r="I121" s="46">
        <f t="shared" si="6"/>
        <v>3934.29</v>
      </c>
      <c r="J121" s="46"/>
      <c r="K121" s="46">
        <f t="shared" si="7"/>
        <v>3934.29</v>
      </c>
    </row>
    <row r="122" spans="1:11" x14ac:dyDescent="0.25">
      <c r="A122" s="5">
        <v>3211000</v>
      </c>
      <c r="B122" s="5" t="s">
        <v>119</v>
      </c>
      <c r="C122" s="44">
        <v>132350.03</v>
      </c>
      <c r="D122" s="45">
        <v>4324.26</v>
      </c>
      <c r="E122" s="46">
        <f t="shared" si="5"/>
        <v>136674.29</v>
      </c>
      <c r="F122" s="47">
        <v>80</v>
      </c>
      <c r="G122" s="46">
        <f t="shared" si="8"/>
        <v>1708.43</v>
      </c>
      <c r="H122" s="47">
        <v>0</v>
      </c>
      <c r="I122" s="46">
        <f t="shared" si="6"/>
        <v>0</v>
      </c>
      <c r="J122" s="46"/>
      <c r="K122" s="46">
        <f t="shared" si="7"/>
        <v>0</v>
      </c>
    </row>
    <row r="123" spans="1:11" x14ac:dyDescent="0.25">
      <c r="A123" s="5">
        <v>3212000</v>
      </c>
      <c r="B123" s="5" t="s">
        <v>120</v>
      </c>
      <c r="C123" s="44">
        <v>196721.34</v>
      </c>
      <c r="D123" s="45">
        <v>6164.13</v>
      </c>
      <c r="E123" s="46">
        <f t="shared" si="5"/>
        <v>202885.47</v>
      </c>
      <c r="F123" s="47">
        <v>123</v>
      </c>
      <c r="G123" s="46">
        <f t="shared" si="8"/>
        <v>1649.48</v>
      </c>
      <c r="H123" s="47">
        <v>2</v>
      </c>
      <c r="I123" s="46">
        <f t="shared" si="6"/>
        <v>3298.96</v>
      </c>
      <c r="J123" s="46"/>
      <c r="K123" s="46">
        <f t="shared" si="7"/>
        <v>3298.96</v>
      </c>
    </row>
    <row r="124" spans="1:11" x14ac:dyDescent="0.25">
      <c r="A124" s="5">
        <v>3301000</v>
      </c>
      <c r="B124" s="5" t="s">
        <v>121</v>
      </c>
      <c r="C124" s="44">
        <v>108178.47</v>
      </c>
      <c r="D124" s="45">
        <v>3383.47</v>
      </c>
      <c r="E124" s="46">
        <f t="shared" si="5"/>
        <v>111561.94</v>
      </c>
      <c r="F124" s="47">
        <v>48</v>
      </c>
      <c r="G124" s="46">
        <f t="shared" si="8"/>
        <v>2324.21</v>
      </c>
      <c r="H124" s="47">
        <v>0</v>
      </c>
      <c r="I124" s="46">
        <f t="shared" si="6"/>
        <v>0</v>
      </c>
      <c r="J124" s="46"/>
      <c r="K124" s="46">
        <f t="shared" si="7"/>
        <v>0</v>
      </c>
    </row>
    <row r="125" spans="1:11" x14ac:dyDescent="0.25">
      <c r="A125" s="5">
        <v>3302000</v>
      </c>
      <c r="B125" s="5" t="s">
        <v>122</v>
      </c>
      <c r="C125" s="44">
        <v>184683.45</v>
      </c>
      <c r="D125" s="45">
        <v>6686.67</v>
      </c>
      <c r="E125" s="46">
        <f t="shared" si="5"/>
        <v>191370.12000000002</v>
      </c>
      <c r="F125" s="47">
        <v>119</v>
      </c>
      <c r="G125" s="46">
        <f t="shared" si="8"/>
        <v>1608.15</v>
      </c>
      <c r="H125" s="47">
        <v>2</v>
      </c>
      <c r="I125" s="46">
        <f t="shared" si="6"/>
        <v>3216.3</v>
      </c>
      <c r="J125" s="46"/>
      <c r="K125" s="46">
        <f t="shared" si="7"/>
        <v>3216.3</v>
      </c>
    </row>
    <row r="126" spans="1:11" x14ac:dyDescent="0.25">
      <c r="A126" s="5">
        <v>3306000</v>
      </c>
      <c r="B126" s="5" t="s">
        <v>123</v>
      </c>
      <c r="C126" s="44">
        <v>120385.02</v>
      </c>
      <c r="D126" s="45">
        <v>4216</v>
      </c>
      <c r="E126" s="46">
        <f t="shared" si="5"/>
        <v>124601.02</v>
      </c>
      <c r="F126" s="47">
        <v>85</v>
      </c>
      <c r="G126" s="46">
        <f t="shared" si="8"/>
        <v>1465.89</v>
      </c>
      <c r="H126" s="47">
        <v>0</v>
      </c>
      <c r="I126" s="46">
        <f t="shared" si="6"/>
        <v>0</v>
      </c>
      <c r="J126" s="46"/>
      <c r="K126" s="46">
        <f t="shared" si="7"/>
        <v>0</v>
      </c>
    </row>
    <row r="127" spans="1:11" x14ac:dyDescent="0.25">
      <c r="A127" s="5">
        <v>3403000</v>
      </c>
      <c r="B127" s="5" t="s">
        <v>124</v>
      </c>
      <c r="C127" s="44">
        <v>336856.44</v>
      </c>
      <c r="D127" s="45">
        <v>10069.49</v>
      </c>
      <c r="E127" s="46">
        <f t="shared" si="5"/>
        <v>346925.93</v>
      </c>
      <c r="F127" s="47">
        <v>213</v>
      </c>
      <c r="G127" s="46">
        <f t="shared" si="8"/>
        <v>1628.76</v>
      </c>
      <c r="H127" s="47">
        <v>0</v>
      </c>
      <c r="I127" s="46">
        <f t="shared" si="6"/>
        <v>0</v>
      </c>
      <c r="J127" s="46"/>
      <c r="K127" s="46">
        <f t="shared" si="7"/>
        <v>0</v>
      </c>
    </row>
    <row r="128" spans="1:11" x14ac:dyDescent="0.25">
      <c r="A128" s="5">
        <v>3405000</v>
      </c>
      <c r="B128" s="5" t="s">
        <v>125</v>
      </c>
      <c r="C128" s="44">
        <v>189460.69</v>
      </c>
      <c r="D128" s="45">
        <v>7248.96</v>
      </c>
      <c r="E128" s="46">
        <f t="shared" si="5"/>
        <v>196709.65</v>
      </c>
      <c r="F128" s="47">
        <v>108</v>
      </c>
      <c r="G128" s="46">
        <f t="shared" si="8"/>
        <v>1821.39</v>
      </c>
      <c r="H128" s="47">
        <v>1</v>
      </c>
      <c r="I128" s="46">
        <f t="shared" si="6"/>
        <v>1821.39</v>
      </c>
      <c r="J128" s="46"/>
      <c r="K128" s="46">
        <f t="shared" si="7"/>
        <v>1821.39</v>
      </c>
    </row>
    <row r="129" spans="1:11" x14ac:dyDescent="0.25">
      <c r="A129" s="5">
        <v>3502000</v>
      </c>
      <c r="B129" s="5" t="s">
        <v>126</v>
      </c>
      <c r="C129" s="44">
        <v>326246.07</v>
      </c>
      <c r="D129" s="45">
        <v>11044.38</v>
      </c>
      <c r="E129" s="46">
        <f t="shared" si="5"/>
        <v>337290.45</v>
      </c>
      <c r="F129" s="47">
        <v>120</v>
      </c>
      <c r="G129" s="46">
        <f t="shared" si="8"/>
        <v>2810.75</v>
      </c>
      <c r="H129" s="47">
        <v>2</v>
      </c>
      <c r="I129" s="46">
        <f t="shared" si="6"/>
        <v>5621.5</v>
      </c>
      <c r="J129" s="46"/>
      <c r="K129" s="46">
        <f t="shared" si="7"/>
        <v>5621.5</v>
      </c>
    </row>
    <row r="130" spans="1:11" x14ac:dyDescent="0.25">
      <c r="A130" s="5">
        <v>3505000</v>
      </c>
      <c r="B130" s="5" t="s">
        <v>127</v>
      </c>
      <c r="C130" s="44">
        <v>1037617.5</v>
      </c>
      <c r="D130" s="45">
        <v>36868.199999999997</v>
      </c>
      <c r="E130" s="46">
        <f t="shared" si="5"/>
        <v>1074485.7</v>
      </c>
      <c r="F130" s="47">
        <v>521</v>
      </c>
      <c r="G130" s="46">
        <f t="shared" si="8"/>
        <v>2062.35</v>
      </c>
      <c r="H130" s="47">
        <v>0</v>
      </c>
      <c r="I130" s="46">
        <f t="shared" si="6"/>
        <v>0</v>
      </c>
      <c r="J130" s="46"/>
      <c r="K130" s="46">
        <f t="shared" si="7"/>
        <v>0</v>
      </c>
    </row>
    <row r="131" spans="1:11" x14ac:dyDescent="0.25">
      <c r="A131" s="5">
        <v>3509000</v>
      </c>
      <c r="B131" s="5" t="s">
        <v>128</v>
      </c>
      <c r="C131" s="44">
        <v>540351.17000000004</v>
      </c>
      <c r="D131" s="45">
        <v>22119.53</v>
      </c>
      <c r="E131" s="46">
        <f t="shared" si="5"/>
        <v>562470.70000000007</v>
      </c>
      <c r="F131" s="47">
        <v>271</v>
      </c>
      <c r="G131" s="46">
        <f t="shared" si="8"/>
        <v>2075.54</v>
      </c>
      <c r="H131" s="47">
        <v>0</v>
      </c>
      <c r="I131" s="46">
        <f t="shared" si="6"/>
        <v>0</v>
      </c>
      <c r="J131" s="46"/>
      <c r="K131" s="46">
        <f t="shared" si="7"/>
        <v>0</v>
      </c>
    </row>
    <row r="132" spans="1:11" x14ac:dyDescent="0.25">
      <c r="A132" s="5">
        <v>3510000</v>
      </c>
      <c r="B132" s="5" t="s">
        <v>129</v>
      </c>
      <c r="C132" s="44">
        <v>534548.87</v>
      </c>
      <c r="D132" s="45">
        <v>21078.799999999999</v>
      </c>
      <c r="E132" s="46">
        <f t="shared" si="5"/>
        <v>555627.67000000004</v>
      </c>
      <c r="F132" s="47">
        <v>315</v>
      </c>
      <c r="G132" s="46">
        <f t="shared" si="8"/>
        <v>1763.9</v>
      </c>
      <c r="H132" s="47">
        <v>4</v>
      </c>
      <c r="I132" s="46">
        <f t="shared" si="6"/>
        <v>7055.6</v>
      </c>
      <c r="J132" s="46"/>
      <c r="K132" s="46">
        <f t="shared" si="7"/>
        <v>7055.6</v>
      </c>
    </row>
    <row r="133" spans="1:11" x14ac:dyDescent="0.25">
      <c r="A133" s="5">
        <v>3541700</v>
      </c>
      <c r="B133" s="5" t="s">
        <v>130</v>
      </c>
      <c r="C133" s="44">
        <v>78137.08</v>
      </c>
      <c r="D133" s="45">
        <v>2834.74</v>
      </c>
      <c r="E133" s="46">
        <f t="shared" si="5"/>
        <v>80971.820000000007</v>
      </c>
      <c r="F133" s="47">
        <v>37</v>
      </c>
      <c r="G133" s="46">
        <f t="shared" si="8"/>
        <v>2188.4299999999998</v>
      </c>
      <c r="H133" s="47">
        <v>0</v>
      </c>
      <c r="I133" s="46">
        <f t="shared" si="6"/>
        <v>0</v>
      </c>
      <c r="J133" s="46"/>
      <c r="K133" s="46">
        <f t="shared" si="7"/>
        <v>0</v>
      </c>
    </row>
    <row r="134" spans="1:11" ht="24" x14ac:dyDescent="0.25">
      <c r="A134" s="8">
        <v>3543700</v>
      </c>
      <c r="B134" s="9" t="s">
        <v>275</v>
      </c>
      <c r="C134" s="46">
        <f t="shared" ref="C134:D135" si="9">IFERROR(ROUND(A134/B134,2),0)</f>
        <v>0</v>
      </c>
      <c r="D134" s="46">
        <f t="shared" si="9"/>
        <v>0</v>
      </c>
      <c r="E134" s="46">
        <f t="shared" si="5"/>
        <v>0</v>
      </c>
      <c r="F134" s="47">
        <v>0</v>
      </c>
      <c r="G134" s="46">
        <f t="shared" si="8"/>
        <v>0</v>
      </c>
      <c r="H134" s="47">
        <v>0</v>
      </c>
      <c r="I134" s="46">
        <f t="shared" si="6"/>
        <v>0</v>
      </c>
      <c r="J134" s="46"/>
      <c r="K134" s="46">
        <f t="shared" si="7"/>
        <v>0</v>
      </c>
    </row>
    <row r="135" spans="1:11" x14ac:dyDescent="0.25">
      <c r="A135" s="8">
        <v>3544700</v>
      </c>
      <c r="B135" s="9" t="s">
        <v>276</v>
      </c>
      <c r="C135" s="46">
        <f t="shared" si="9"/>
        <v>0</v>
      </c>
      <c r="D135" s="46">
        <f t="shared" si="9"/>
        <v>0</v>
      </c>
      <c r="E135" s="46">
        <f t="shared" si="5"/>
        <v>0</v>
      </c>
      <c r="F135" s="47">
        <v>0</v>
      </c>
      <c r="G135" s="46">
        <f t="shared" si="8"/>
        <v>0</v>
      </c>
      <c r="H135" s="47">
        <v>0</v>
      </c>
      <c r="I135" s="46">
        <f t="shared" si="6"/>
        <v>0</v>
      </c>
      <c r="J135" s="46"/>
      <c r="K135" s="46">
        <f t="shared" si="7"/>
        <v>0</v>
      </c>
    </row>
    <row r="136" spans="1:11" x14ac:dyDescent="0.25">
      <c r="A136" s="5">
        <v>3599000</v>
      </c>
      <c r="B136" s="5" t="s">
        <v>131</v>
      </c>
      <c r="C136" s="44">
        <v>20764.78</v>
      </c>
      <c r="D136" s="45">
        <v>384</v>
      </c>
      <c r="E136" s="46">
        <f t="shared" si="5"/>
        <v>21148.78</v>
      </c>
      <c r="F136" s="47">
        <v>16</v>
      </c>
      <c r="G136" s="46">
        <f t="shared" si="8"/>
        <v>1321.8</v>
      </c>
      <c r="H136" s="47">
        <v>0</v>
      </c>
      <c r="I136" s="46">
        <f t="shared" si="6"/>
        <v>0</v>
      </c>
      <c r="J136" s="46"/>
      <c r="K136" s="46">
        <f t="shared" si="7"/>
        <v>0</v>
      </c>
    </row>
    <row r="137" spans="1:11" x14ac:dyDescent="0.25">
      <c r="A137" s="5">
        <v>3601000</v>
      </c>
      <c r="B137" s="5" t="s">
        <v>132</v>
      </c>
      <c r="C137" s="44">
        <v>498874.41</v>
      </c>
      <c r="D137" s="45">
        <v>20598.060000000001</v>
      </c>
      <c r="E137" s="46">
        <f t="shared" si="5"/>
        <v>519472.47</v>
      </c>
      <c r="F137" s="47">
        <v>294</v>
      </c>
      <c r="G137" s="46">
        <f t="shared" si="8"/>
        <v>1766.91</v>
      </c>
      <c r="H137" s="47">
        <v>0</v>
      </c>
      <c r="I137" s="46">
        <f t="shared" si="6"/>
        <v>0</v>
      </c>
      <c r="J137" s="46"/>
      <c r="K137" s="46">
        <f t="shared" si="7"/>
        <v>0</v>
      </c>
    </row>
    <row r="138" spans="1:11" x14ac:dyDescent="0.25">
      <c r="A138" s="5">
        <v>3604000</v>
      </c>
      <c r="B138" s="5" t="s">
        <v>133</v>
      </c>
      <c r="C138" s="44">
        <v>242479.86</v>
      </c>
      <c r="D138" s="45">
        <v>10280.83</v>
      </c>
      <c r="E138" s="46">
        <f t="shared" si="5"/>
        <v>252760.68999999997</v>
      </c>
      <c r="F138" s="47">
        <v>180</v>
      </c>
      <c r="G138" s="46">
        <f t="shared" si="8"/>
        <v>1404.23</v>
      </c>
      <c r="H138" s="47">
        <v>0</v>
      </c>
      <c r="I138" s="46">
        <f t="shared" si="6"/>
        <v>0</v>
      </c>
      <c r="J138" s="46"/>
      <c r="K138" s="46">
        <f t="shared" si="7"/>
        <v>0</v>
      </c>
    </row>
    <row r="139" spans="1:11" x14ac:dyDescent="0.25">
      <c r="A139" s="5">
        <v>3606000</v>
      </c>
      <c r="B139" s="5" t="s">
        <v>134</v>
      </c>
      <c r="C139" s="44">
        <v>155716.23000000001</v>
      </c>
      <c r="D139" s="45">
        <v>5356.89</v>
      </c>
      <c r="E139" s="46">
        <f t="shared" si="5"/>
        <v>161073.12000000002</v>
      </c>
      <c r="F139" s="47">
        <v>126</v>
      </c>
      <c r="G139" s="46">
        <f t="shared" si="8"/>
        <v>1278.3599999999999</v>
      </c>
      <c r="H139" s="47">
        <v>0</v>
      </c>
      <c r="I139" s="46">
        <f t="shared" si="6"/>
        <v>0</v>
      </c>
      <c r="J139" s="46"/>
      <c r="K139" s="46">
        <f t="shared" si="7"/>
        <v>0</v>
      </c>
    </row>
    <row r="140" spans="1:11" x14ac:dyDescent="0.25">
      <c r="A140" s="5">
        <v>3704000</v>
      </c>
      <c r="B140" s="5" t="s">
        <v>135</v>
      </c>
      <c r="C140" s="44">
        <v>182201.16</v>
      </c>
      <c r="D140" s="45">
        <v>5317.1</v>
      </c>
      <c r="E140" s="46">
        <f t="shared" si="5"/>
        <v>187518.26</v>
      </c>
      <c r="F140" s="47">
        <v>55</v>
      </c>
      <c r="G140" s="46">
        <f t="shared" si="8"/>
        <v>3409.42</v>
      </c>
      <c r="H140" s="47">
        <v>0</v>
      </c>
      <c r="I140" s="46">
        <f t="shared" si="6"/>
        <v>0</v>
      </c>
      <c r="J140" s="46"/>
      <c r="K140" s="46">
        <f t="shared" si="7"/>
        <v>0</v>
      </c>
    </row>
    <row r="141" spans="1:11" x14ac:dyDescent="0.25">
      <c r="A141" s="5">
        <v>3804000</v>
      </c>
      <c r="B141" s="5" t="s">
        <v>136</v>
      </c>
      <c r="C141" s="44">
        <v>222783.14</v>
      </c>
      <c r="D141" s="45">
        <v>6948.21</v>
      </c>
      <c r="E141" s="46">
        <f t="shared" si="5"/>
        <v>229731.35</v>
      </c>
      <c r="F141" s="47">
        <v>130</v>
      </c>
      <c r="G141" s="46">
        <f t="shared" si="8"/>
        <v>1767.16</v>
      </c>
      <c r="H141" s="47">
        <v>1</v>
      </c>
      <c r="I141" s="46">
        <f t="shared" si="6"/>
        <v>1767.16</v>
      </c>
      <c r="J141" s="46"/>
      <c r="K141" s="46">
        <f t="shared" si="7"/>
        <v>1767.16</v>
      </c>
    </row>
    <row r="142" spans="1:11" x14ac:dyDescent="0.25">
      <c r="A142" s="5">
        <v>3806000</v>
      </c>
      <c r="B142" s="5" t="s">
        <v>137</v>
      </c>
      <c r="C142" s="44">
        <v>163466.29</v>
      </c>
      <c r="D142" s="45">
        <v>5554.7</v>
      </c>
      <c r="E142" s="46">
        <f t="shared" si="5"/>
        <v>169020.99000000002</v>
      </c>
      <c r="F142" s="47">
        <v>94</v>
      </c>
      <c r="G142" s="46">
        <f t="shared" si="8"/>
        <v>1798.1</v>
      </c>
      <c r="H142" s="47">
        <v>0</v>
      </c>
      <c r="I142" s="46">
        <f t="shared" si="6"/>
        <v>0</v>
      </c>
      <c r="J142" s="46"/>
      <c r="K142" s="46">
        <f t="shared" si="7"/>
        <v>0</v>
      </c>
    </row>
    <row r="143" spans="1:11" x14ac:dyDescent="0.25">
      <c r="A143" s="5">
        <v>3809000</v>
      </c>
      <c r="B143" s="5" t="s">
        <v>138</v>
      </c>
      <c r="C143" s="44">
        <v>103608.03</v>
      </c>
      <c r="D143" s="45">
        <v>3135.77</v>
      </c>
      <c r="E143" s="46">
        <f t="shared" ref="E143:E206" si="10">SUM(C143:D143)</f>
        <v>106743.8</v>
      </c>
      <c r="F143" s="47">
        <v>77</v>
      </c>
      <c r="G143" s="46">
        <f t="shared" si="8"/>
        <v>1386.28</v>
      </c>
      <c r="H143" s="47">
        <v>6</v>
      </c>
      <c r="I143" s="46">
        <f t="shared" ref="I143:I206" si="11">G143*H143</f>
        <v>8317.68</v>
      </c>
      <c r="J143" s="46"/>
      <c r="K143" s="46">
        <f t="shared" ref="K143:K206" si="12">I143-J143</f>
        <v>8317.68</v>
      </c>
    </row>
    <row r="144" spans="1:11" x14ac:dyDescent="0.25">
      <c r="A144" s="5">
        <v>3810000</v>
      </c>
      <c r="B144" s="5" t="s">
        <v>139</v>
      </c>
      <c r="C144" s="44">
        <v>240345.87</v>
      </c>
      <c r="D144" s="45">
        <v>7435.19</v>
      </c>
      <c r="E144" s="46">
        <f t="shared" si="10"/>
        <v>247781.06</v>
      </c>
      <c r="F144" s="47">
        <v>143</v>
      </c>
      <c r="G144" s="46">
        <f t="shared" si="8"/>
        <v>1732.73</v>
      </c>
      <c r="H144" s="47">
        <v>3</v>
      </c>
      <c r="I144" s="46">
        <f t="shared" si="11"/>
        <v>5198.1900000000005</v>
      </c>
      <c r="J144" s="46"/>
      <c r="K144" s="46">
        <f t="shared" si="12"/>
        <v>5198.1900000000005</v>
      </c>
    </row>
    <row r="145" spans="1:11" x14ac:dyDescent="0.25">
      <c r="A145" s="5">
        <v>3840700</v>
      </c>
      <c r="B145" s="5" t="s">
        <v>140</v>
      </c>
      <c r="C145" s="44">
        <v>14479.31</v>
      </c>
      <c r="D145" s="45">
        <v>461.41</v>
      </c>
      <c r="E145" s="46">
        <f t="shared" si="10"/>
        <v>14940.72</v>
      </c>
      <c r="F145" s="47">
        <v>18</v>
      </c>
      <c r="G145" s="46">
        <f t="shared" si="8"/>
        <v>830.04</v>
      </c>
      <c r="H145" s="47">
        <v>0</v>
      </c>
      <c r="I145" s="46">
        <f t="shared" si="11"/>
        <v>0</v>
      </c>
      <c r="J145" s="46"/>
      <c r="K145" s="46">
        <f t="shared" si="12"/>
        <v>0</v>
      </c>
    </row>
    <row r="146" spans="1:11" x14ac:dyDescent="0.25">
      <c r="A146" s="5">
        <v>3904000</v>
      </c>
      <c r="B146" s="5" t="s">
        <v>141</v>
      </c>
      <c r="C146" s="44">
        <v>239919.12</v>
      </c>
      <c r="D146" s="45">
        <v>8624.52</v>
      </c>
      <c r="E146" s="46">
        <f t="shared" si="10"/>
        <v>248543.63999999998</v>
      </c>
      <c r="F146" s="47">
        <v>129</v>
      </c>
      <c r="G146" s="46">
        <f t="shared" si="8"/>
        <v>1926.69</v>
      </c>
      <c r="H146" s="47">
        <v>3</v>
      </c>
      <c r="I146" s="46">
        <f t="shared" si="11"/>
        <v>5780.07</v>
      </c>
      <c r="J146" s="46"/>
      <c r="K146" s="46">
        <f t="shared" si="12"/>
        <v>5780.07</v>
      </c>
    </row>
    <row r="147" spans="1:11" x14ac:dyDescent="0.25">
      <c r="A147" s="5">
        <v>4003000</v>
      </c>
      <c r="B147" s="5" t="s">
        <v>142</v>
      </c>
      <c r="C147" s="44">
        <v>358236.29</v>
      </c>
      <c r="D147" s="45">
        <v>12322.83</v>
      </c>
      <c r="E147" s="46">
        <f t="shared" si="10"/>
        <v>370559.12</v>
      </c>
      <c r="F147" s="47">
        <v>168</v>
      </c>
      <c r="G147" s="46">
        <f t="shared" si="8"/>
        <v>2205.71</v>
      </c>
      <c r="H147" s="47">
        <v>0</v>
      </c>
      <c r="I147" s="46">
        <f t="shared" si="11"/>
        <v>0</v>
      </c>
      <c r="J147" s="46"/>
      <c r="K147" s="46">
        <f t="shared" si="12"/>
        <v>0</v>
      </c>
    </row>
    <row r="148" spans="1:11" x14ac:dyDescent="0.25">
      <c r="A148" s="5">
        <v>4101000</v>
      </c>
      <c r="B148" s="5" t="s">
        <v>143</v>
      </c>
      <c r="C148" s="44">
        <v>281160.36</v>
      </c>
      <c r="D148" s="45">
        <v>11206.43</v>
      </c>
      <c r="E148" s="46">
        <f t="shared" si="10"/>
        <v>292366.78999999998</v>
      </c>
      <c r="F148" s="47">
        <v>164</v>
      </c>
      <c r="G148" s="46">
        <f t="shared" si="8"/>
        <v>1782.72</v>
      </c>
      <c r="H148" s="47">
        <v>0</v>
      </c>
      <c r="I148" s="46">
        <f t="shared" si="11"/>
        <v>0</v>
      </c>
      <c r="J148" s="46"/>
      <c r="K148" s="46">
        <f t="shared" si="12"/>
        <v>0</v>
      </c>
    </row>
    <row r="149" spans="1:11" x14ac:dyDescent="0.25">
      <c r="A149" s="5">
        <v>4102000</v>
      </c>
      <c r="B149" s="5" t="s">
        <v>144</v>
      </c>
      <c r="C149" s="44">
        <v>101742.11</v>
      </c>
      <c r="D149" s="45">
        <v>3825.72</v>
      </c>
      <c r="E149" s="46">
        <f t="shared" si="10"/>
        <v>105567.83</v>
      </c>
      <c r="F149" s="47">
        <v>57</v>
      </c>
      <c r="G149" s="46">
        <f t="shared" si="8"/>
        <v>1852.07</v>
      </c>
      <c r="H149" s="47">
        <v>0</v>
      </c>
      <c r="I149" s="46">
        <f t="shared" si="11"/>
        <v>0</v>
      </c>
      <c r="J149" s="46"/>
      <c r="K149" s="46">
        <f t="shared" si="12"/>
        <v>0</v>
      </c>
    </row>
    <row r="150" spans="1:11" x14ac:dyDescent="0.25">
      <c r="A150" s="5">
        <v>4201000</v>
      </c>
      <c r="B150" s="5" t="s">
        <v>145</v>
      </c>
      <c r="C150" s="44">
        <v>267915.82</v>
      </c>
      <c r="D150" s="45">
        <v>9493.59</v>
      </c>
      <c r="E150" s="46">
        <f t="shared" si="10"/>
        <v>277409.41000000003</v>
      </c>
      <c r="F150" s="47">
        <v>169</v>
      </c>
      <c r="G150" s="46">
        <f t="shared" si="8"/>
        <v>1641.48</v>
      </c>
      <c r="H150" s="47">
        <v>0</v>
      </c>
      <c r="I150" s="46">
        <f t="shared" si="11"/>
        <v>0</v>
      </c>
      <c r="J150" s="46"/>
      <c r="K150" s="46">
        <f t="shared" si="12"/>
        <v>0</v>
      </c>
    </row>
    <row r="151" spans="1:11" x14ac:dyDescent="0.25">
      <c r="A151" s="5">
        <v>4202000</v>
      </c>
      <c r="B151" s="5" t="s">
        <v>146</v>
      </c>
      <c r="C151" s="44">
        <v>132524.85999999999</v>
      </c>
      <c r="D151" s="45">
        <v>4424.18</v>
      </c>
      <c r="E151" s="46">
        <f t="shared" si="10"/>
        <v>136949.03999999998</v>
      </c>
      <c r="F151" s="47">
        <v>99</v>
      </c>
      <c r="G151" s="46">
        <f t="shared" si="8"/>
        <v>1383.32</v>
      </c>
      <c r="H151" s="47">
        <v>0</v>
      </c>
      <c r="I151" s="46">
        <f t="shared" si="11"/>
        <v>0</v>
      </c>
      <c r="J151" s="46"/>
      <c r="K151" s="46">
        <f t="shared" si="12"/>
        <v>0</v>
      </c>
    </row>
    <row r="152" spans="1:11" x14ac:dyDescent="0.25">
      <c r="A152" s="5">
        <v>4203000</v>
      </c>
      <c r="B152" s="5" t="s">
        <v>147</v>
      </c>
      <c r="C152" s="44">
        <v>234910.93</v>
      </c>
      <c r="D152" s="45">
        <v>9147.41</v>
      </c>
      <c r="E152" s="46">
        <f t="shared" si="10"/>
        <v>244058.34</v>
      </c>
      <c r="F152" s="47">
        <v>138</v>
      </c>
      <c r="G152" s="46">
        <f t="shared" si="8"/>
        <v>1768.54</v>
      </c>
      <c r="H152" s="47">
        <v>0</v>
      </c>
      <c r="I152" s="46">
        <f t="shared" si="11"/>
        <v>0</v>
      </c>
      <c r="J152" s="46"/>
      <c r="K152" s="46">
        <f t="shared" si="12"/>
        <v>0</v>
      </c>
    </row>
    <row r="153" spans="1:11" x14ac:dyDescent="0.25">
      <c r="A153" s="5">
        <v>4204000</v>
      </c>
      <c r="B153" s="5" t="s">
        <v>148</v>
      </c>
      <c r="C153" s="44">
        <v>86953.45</v>
      </c>
      <c r="D153" s="45">
        <v>3344.66</v>
      </c>
      <c r="E153" s="46">
        <f t="shared" si="10"/>
        <v>90298.11</v>
      </c>
      <c r="F153" s="47">
        <v>43</v>
      </c>
      <c r="G153" s="46">
        <f t="shared" si="8"/>
        <v>2099.96</v>
      </c>
      <c r="H153" s="47">
        <v>0</v>
      </c>
      <c r="I153" s="46">
        <f t="shared" si="11"/>
        <v>0</v>
      </c>
      <c r="J153" s="46"/>
      <c r="K153" s="46">
        <f t="shared" si="12"/>
        <v>0</v>
      </c>
    </row>
    <row r="154" spans="1:11" x14ac:dyDescent="0.25">
      <c r="A154" s="5">
        <v>4301000</v>
      </c>
      <c r="B154" s="5" t="s">
        <v>149</v>
      </c>
      <c r="C154" s="44">
        <v>389965.73</v>
      </c>
      <c r="D154" s="45">
        <v>13691.42</v>
      </c>
      <c r="E154" s="46">
        <f t="shared" si="10"/>
        <v>403657.14999999997</v>
      </c>
      <c r="F154" s="47">
        <v>208</v>
      </c>
      <c r="G154" s="46">
        <f t="shared" si="8"/>
        <v>1940.66</v>
      </c>
      <c r="H154" s="47">
        <v>0</v>
      </c>
      <c r="I154" s="46">
        <f t="shared" si="11"/>
        <v>0</v>
      </c>
      <c r="J154" s="46"/>
      <c r="K154" s="46">
        <f t="shared" si="12"/>
        <v>0</v>
      </c>
    </row>
    <row r="155" spans="1:11" x14ac:dyDescent="0.25">
      <c r="A155" s="5">
        <v>4302000</v>
      </c>
      <c r="B155" s="5" t="s">
        <v>150</v>
      </c>
      <c r="C155" s="44">
        <v>205833.59</v>
      </c>
      <c r="D155" s="45">
        <v>6211.61</v>
      </c>
      <c r="E155" s="46">
        <f t="shared" si="10"/>
        <v>212045.19999999998</v>
      </c>
      <c r="F155" s="47">
        <v>110</v>
      </c>
      <c r="G155" s="46">
        <f t="shared" si="8"/>
        <v>1927.68</v>
      </c>
      <c r="H155" s="47">
        <v>0</v>
      </c>
      <c r="I155" s="46">
        <f t="shared" si="11"/>
        <v>0</v>
      </c>
      <c r="J155" s="46"/>
      <c r="K155" s="46">
        <f t="shared" si="12"/>
        <v>0</v>
      </c>
    </row>
    <row r="156" spans="1:11" x14ac:dyDescent="0.25">
      <c r="A156" s="5">
        <v>4303000</v>
      </c>
      <c r="B156" s="5" t="s">
        <v>151</v>
      </c>
      <c r="C156" s="44">
        <v>143748.07999999999</v>
      </c>
      <c r="D156" s="45">
        <v>5068.57</v>
      </c>
      <c r="E156" s="46">
        <f t="shared" si="10"/>
        <v>148816.65</v>
      </c>
      <c r="F156" s="47">
        <v>88</v>
      </c>
      <c r="G156" s="46">
        <f t="shared" si="8"/>
        <v>1691.1</v>
      </c>
      <c r="H156" s="47">
        <v>2</v>
      </c>
      <c r="I156" s="46">
        <f t="shared" si="11"/>
        <v>3382.2</v>
      </c>
      <c r="J156" s="46"/>
      <c r="K156" s="46">
        <f t="shared" si="12"/>
        <v>3382.2</v>
      </c>
    </row>
    <row r="157" spans="1:11" x14ac:dyDescent="0.25">
      <c r="A157" s="5">
        <v>4304000</v>
      </c>
      <c r="B157" s="5" t="s">
        <v>152</v>
      </c>
      <c r="C157" s="44">
        <v>1809785.7</v>
      </c>
      <c r="D157" s="45">
        <v>75803.06</v>
      </c>
      <c r="E157" s="46">
        <f t="shared" si="10"/>
        <v>1885588.76</v>
      </c>
      <c r="F157" s="48">
        <v>1300</v>
      </c>
      <c r="G157" s="46">
        <f t="shared" si="8"/>
        <v>1450.45</v>
      </c>
      <c r="H157" s="47">
        <v>26</v>
      </c>
      <c r="I157" s="46">
        <f t="shared" si="11"/>
        <v>37711.700000000004</v>
      </c>
      <c r="J157" s="46"/>
      <c r="K157" s="46">
        <f t="shared" si="12"/>
        <v>37711.700000000004</v>
      </c>
    </row>
    <row r="158" spans="1:11" x14ac:dyDescent="0.25">
      <c r="A158" s="5">
        <v>4401000</v>
      </c>
      <c r="B158" s="5" t="s">
        <v>153</v>
      </c>
      <c r="C158" s="44">
        <v>437566.12</v>
      </c>
      <c r="D158" s="45">
        <v>18056.310000000001</v>
      </c>
      <c r="E158" s="46">
        <f t="shared" si="10"/>
        <v>455622.43</v>
      </c>
      <c r="F158" s="47">
        <v>289</v>
      </c>
      <c r="G158" s="46">
        <f t="shared" si="8"/>
        <v>1576.55</v>
      </c>
      <c r="H158" s="47">
        <v>8</v>
      </c>
      <c r="I158" s="46">
        <f t="shared" si="11"/>
        <v>12612.4</v>
      </c>
      <c r="J158" s="46"/>
      <c r="K158" s="46">
        <f t="shared" si="12"/>
        <v>12612.4</v>
      </c>
    </row>
    <row r="159" spans="1:11" x14ac:dyDescent="0.25">
      <c r="A159" s="5">
        <v>4501000</v>
      </c>
      <c r="B159" s="5" t="s">
        <v>154</v>
      </c>
      <c r="C159" s="44">
        <v>179997.92</v>
      </c>
      <c r="D159" s="45">
        <v>6541.65</v>
      </c>
      <c r="E159" s="46">
        <f t="shared" si="10"/>
        <v>186539.57</v>
      </c>
      <c r="F159" s="47">
        <v>113</v>
      </c>
      <c r="G159" s="46">
        <f t="shared" ref="G159:G222" si="13">IFERROR(ROUND(E159/F159,2),0)</f>
        <v>1650.79</v>
      </c>
      <c r="H159" s="47">
        <v>0</v>
      </c>
      <c r="I159" s="46">
        <f t="shared" si="11"/>
        <v>0</v>
      </c>
      <c r="J159" s="46"/>
      <c r="K159" s="46">
        <f t="shared" si="12"/>
        <v>0</v>
      </c>
    </row>
    <row r="160" spans="1:11" x14ac:dyDescent="0.25">
      <c r="A160" s="5">
        <v>4502000</v>
      </c>
      <c r="B160" s="5" t="s">
        <v>155</v>
      </c>
      <c r="C160" s="44">
        <v>180118.68</v>
      </c>
      <c r="D160" s="45">
        <v>5753.46</v>
      </c>
      <c r="E160" s="46">
        <f t="shared" si="10"/>
        <v>185872.13999999998</v>
      </c>
      <c r="F160" s="47">
        <v>102</v>
      </c>
      <c r="G160" s="46">
        <f t="shared" si="13"/>
        <v>1822.28</v>
      </c>
      <c r="H160" s="47">
        <v>0</v>
      </c>
      <c r="I160" s="46">
        <f t="shared" si="11"/>
        <v>0</v>
      </c>
      <c r="J160" s="46"/>
      <c r="K160" s="46">
        <f t="shared" si="12"/>
        <v>0</v>
      </c>
    </row>
    <row r="161" spans="1:11" x14ac:dyDescent="0.25">
      <c r="A161" s="5">
        <v>4602000</v>
      </c>
      <c r="B161" s="5" t="s">
        <v>156</v>
      </c>
      <c r="C161" s="44">
        <v>198516.21</v>
      </c>
      <c r="D161" s="45">
        <v>8518</v>
      </c>
      <c r="E161" s="46">
        <f t="shared" si="10"/>
        <v>207034.21</v>
      </c>
      <c r="F161" s="47">
        <v>67</v>
      </c>
      <c r="G161" s="46">
        <f t="shared" si="13"/>
        <v>3090.06</v>
      </c>
      <c r="H161" s="47">
        <v>0</v>
      </c>
      <c r="I161" s="46">
        <f t="shared" si="11"/>
        <v>0</v>
      </c>
      <c r="J161" s="46"/>
      <c r="K161" s="46">
        <f t="shared" si="12"/>
        <v>0</v>
      </c>
    </row>
    <row r="162" spans="1:11" x14ac:dyDescent="0.25">
      <c r="A162" s="5">
        <v>4603000</v>
      </c>
      <c r="B162" s="5" t="s">
        <v>157</v>
      </c>
      <c r="C162" s="44">
        <v>212709.13</v>
      </c>
      <c r="D162" s="45">
        <v>8072.96</v>
      </c>
      <c r="E162" s="46">
        <f t="shared" si="10"/>
        <v>220782.09</v>
      </c>
      <c r="F162" s="47">
        <v>94</v>
      </c>
      <c r="G162" s="46">
        <f t="shared" si="13"/>
        <v>2348.75</v>
      </c>
      <c r="H162" s="47">
        <v>0</v>
      </c>
      <c r="I162" s="46">
        <f t="shared" si="11"/>
        <v>0</v>
      </c>
      <c r="J162" s="46"/>
      <c r="K162" s="46">
        <f t="shared" si="12"/>
        <v>0</v>
      </c>
    </row>
    <row r="163" spans="1:11" x14ac:dyDescent="0.25">
      <c r="A163" s="5">
        <v>4605000</v>
      </c>
      <c r="B163" s="5" t="s">
        <v>158</v>
      </c>
      <c r="C163" s="44">
        <v>1010139.88</v>
      </c>
      <c r="D163" s="45">
        <v>37200.76</v>
      </c>
      <c r="E163" s="46">
        <f t="shared" si="10"/>
        <v>1047340.64</v>
      </c>
      <c r="F163" s="47">
        <v>419</v>
      </c>
      <c r="G163" s="46">
        <f t="shared" si="13"/>
        <v>2499.62</v>
      </c>
      <c r="H163" s="47">
        <v>4</v>
      </c>
      <c r="I163" s="46">
        <f t="shared" si="11"/>
        <v>9998.48</v>
      </c>
      <c r="J163" s="46"/>
      <c r="K163" s="46">
        <f t="shared" si="12"/>
        <v>9998.48</v>
      </c>
    </row>
    <row r="164" spans="1:11" x14ac:dyDescent="0.25">
      <c r="A164" s="5">
        <v>4701000</v>
      </c>
      <c r="B164" s="5" t="s">
        <v>159</v>
      </c>
      <c r="C164" s="44">
        <v>82436.78</v>
      </c>
      <c r="D164" s="45">
        <v>3098.53</v>
      </c>
      <c r="E164" s="46">
        <f t="shared" si="10"/>
        <v>85535.31</v>
      </c>
      <c r="F164" s="47">
        <v>46</v>
      </c>
      <c r="G164" s="46">
        <f t="shared" si="13"/>
        <v>1859.46</v>
      </c>
      <c r="H164" s="47">
        <v>1</v>
      </c>
      <c r="I164" s="46">
        <f t="shared" si="11"/>
        <v>1859.46</v>
      </c>
      <c r="J164" s="46"/>
      <c r="K164" s="46">
        <f t="shared" si="12"/>
        <v>1859.46</v>
      </c>
    </row>
    <row r="165" spans="1:11" x14ac:dyDescent="0.25">
      <c r="A165" s="5">
        <v>4702000</v>
      </c>
      <c r="B165" s="5" t="s">
        <v>160</v>
      </c>
      <c r="C165" s="44">
        <v>621977</v>
      </c>
      <c r="D165" s="45">
        <v>18117.71</v>
      </c>
      <c r="E165" s="46">
        <f t="shared" si="10"/>
        <v>640094.71</v>
      </c>
      <c r="F165" s="47">
        <v>280</v>
      </c>
      <c r="G165" s="46">
        <f t="shared" si="13"/>
        <v>2286.0500000000002</v>
      </c>
      <c r="H165" s="47">
        <v>0</v>
      </c>
      <c r="I165" s="46">
        <f t="shared" si="11"/>
        <v>0</v>
      </c>
      <c r="J165" s="46"/>
      <c r="K165" s="46">
        <f t="shared" si="12"/>
        <v>0</v>
      </c>
    </row>
    <row r="166" spans="1:11" x14ac:dyDescent="0.25">
      <c r="A166" s="5">
        <v>4706000</v>
      </c>
      <c r="B166" s="5" t="s">
        <v>161</v>
      </c>
      <c r="C166" s="44">
        <v>311256.45</v>
      </c>
      <c r="D166" s="45">
        <v>10278.290000000001</v>
      </c>
      <c r="E166" s="46">
        <f t="shared" si="10"/>
        <v>321534.74</v>
      </c>
      <c r="F166" s="47">
        <v>114</v>
      </c>
      <c r="G166" s="46">
        <f t="shared" si="13"/>
        <v>2820.48</v>
      </c>
      <c r="H166" s="47">
        <v>2</v>
      </c>
      <c r="I166" s="46">
        <f t="shared" si="11"/>
        <v>5640.96</v>
      </c>
      <c r="J166" s="46"/>
      <c r="K166" s="46">
        <f t="shared" si="12"/>
        <v>5640.96</v>
      </c>
    </row>
    <row r="167" spans="1:11" x14ac:dyDescent="0.25">
      <c r="A167" s="5">
        <v>4708000</v>
      </c>
      <c r="B167" s="5" t="s">
        <v>162</v>
      </c>
      <c r="C167" s="44">
        <v>285731.19</v>
      </c>
      <c r="D167" s="45">
        <v>10612.3</v>
      </c>
      <c r="E167" s="46">
        <f t="shared" si="10"/>
        <v>296343.49</v>
      </c>
      <c r="F167" s="47">
        <v>170</v>
      </c>
      <c r="G167" s="46">
        <f t="shared" si="13"/>
        <v>1743.2</v>
      </c>
      <c r="H167" s="47">
        <v>3</v>
      </c>
      <c r="I167" s="46">
        <f t="shared" si="11"/>
        <v>5229.6000000000004</v>
      </c>
      <c r="J167" s="46"/>
      <c r="K167" s="46">
        <f t="shared" si="12"/>
        <v>5229.6000000000004</v>
      </c>
    </row>
    <row r="168" spans="1:11" x14ac:dyDescent="0.25">
      <c r="A168" s="5">
        <v>4712000</v>
      </c>
      <c r="B168" s="5" t="s">
        <v>163</v>
      </c>
      <c r="C168" s="44">
        <v>237231.68</v>
      </c>
      <c r="D168" s="45">
        <v>8193.3799999999992</v>
      </c>
      <c r="E168" s="46">
        <f t="shared" si="10"/>
        <v>245425.06</v>
      </c>
      <c r="F168" s="47">
        <v>135</v>
      </c>
      <c r="G168" s="46">
        <f t="shared" si="13"/>
        <v>1817.96</v>
      </c>
      <c r="H168" s="47">
        <v>3</v>
      </c>
      <c r="I168" s="46">
        <f t="shared" si="11"/>
        <v>5453.88</v>
      </c>
      <c r="J168" s="46"/>
      <c r="K168" s="46">
        <f t="shared" si="12"/>
        <v>5453.88</v>
      </c>
    </row>
    <row r="169" spans="1:11" x14ac:dyDescent="0.25">
      <c r="A169" s="5">
        <v>4713000</v>
      </c>
      <c r="B169" s="5" t="s">
        <v>164</v>
      </c>
      <c r="C169" s="44">
        <v>319622.5</v>
      </c>
      <c r="D169" s="45">
        <v>10239.92</v>
      </c>
      <c r="E169" s="46">
        <f t="shared" si="10"/>
        <v>329862.42</v>
      </c>
      <c r="F169" s="47">
        <v>138</v>
      </c>
      <c r="G169" s="46">
        <f t="shared" si="13"/>
        <v>2390.31</v>
      </c>
      <c r="H169" s="47">
        <v>0</v>
      </c>
      <c r="I169" s="46">
        <f t="shared" si="11"/>
        <v>0</v>
      </c>
      <c r="J169" s="46"/>
      <c r="K169" s="46">
        <f t="shared" si="12"/>
        <v>0</v>
      </c>
    </row>
    <row r="170" spans="1:11" x14ac:dyDescent="0.25">
      <c r="A170" s="5">
        <v>4801000</v>
      </c>
      <c r="B170" s="5" t="s">
        <v>165</v>
      </c>
      <c r="C170" s="44">
        <v>142980.10999999999</v>
      </c>
      <c r="D170" s="45">
        <v>4325.6899999999996</v>
      </c>
      <c r="E170" s="46">
        <f t="shared" si="10"/>
        <v>147305.79999999999</v>
      </c>
      <c r="F170" s="47">
        <v>81</v>
      </c>
      <c r="G170" s="46">
        <f t="shared" si="13"/>
        <v>1818.59</v>
      </c>
      <c r="H170" s="47">
        <v>0</v>
      </c>
      <c r="I170" s="46">
        <f t="shared" si="11"/>
        <v>0</v>
      </c>
      <c r="J170" s="46"/>
      <c r="K170" s="46">
        <f t="shared" si="12"/>
        <v>0</v>
      </c>
    </row>
    <row r="171" spans="1:11" x14ac:dyDescent="0.25">
      <c r="A171" s="5">
        <v>4802000</v>
      </c>
      <c r="B171" s="5" t="s">
        <v>166</v>
      </c>
      <c r="C171" s="44">
        <v>142346.09</v>
      </c>
      <c r="D171" s="45">
        <v>4109.6899999999996</v>
      </c>
      <c r="E171" s="46">
        <f t="shared" si="10"/>
        <v>146455.78</v>
      </c>
      <c r="F171" s="47">
        <v>81</v>
      </c>
      <c r="G171" s="46">
        <f t="shared" si="13"/>
        <v>1808.1</v>
      </c>
      <c r="H171" s="47">
        <v>15</v>
      </c>
      <c r="I171" s="46">
        <f t="shared" si="11"/>
        <v>27121.5</v>
      </c>
      <c r="J171" s="46"/>
      <c r="K171" s="46">
        <f t="shared" si="12"/>
        <v>27121.5</v>
      </c>
    </row>
    <row r="172" spans="1:11" x14ac:dyDescent="0.25">
      <c r="A172" s="5">
        <v>4901000</v>
      </c>
      <c r="B172" s="5" t="s">
        <v>167</v>
      </c>
      <c r="C172" s="44">
        <v>138892.01999999999</v>
      </c>
      <c r="D172" s="45">
        <v>4939.71</v>
      </c>
      <c r="E172" s="46">
        <f t="shared" si="10"/>
        <v>143831.72999999998</v>
      </c>
      <c r="F172" s="47">
        <v>75</v>
      </c>
      <c r="G172" s="46">
        <f t="shared" si="13"/>
        <v>1917.76</v>
      </c>
      <c r="H172" s="47">
        <v>0</v>
      </c>
      <c r="I172" s="46">
        <f t="shared" si="11"/>
        <v>0</v>
      </c>
      <c r="J172" s="46"/>
      <c r="K172" s="46">
        <f t="shared" si="12"/>
        <v>0</v>
      </c>
    </row>
    <row r="173" spans="1:11" x14ac:dyDescent="0.25">
      <c r="A173" s="5">
        <v>4902000</v>
      </c>
      <c r="B173" s="5" t="s">
        <v>168</v>
      </c>
      <c r="C173" s="44">
        <v>91348.57</v>
      </c>
      <c r="D173" s="45">
        <v>3782.32</v>
      </c>
      <c r="E173" s="46">
        <f t="shared" si="10"/>
        <v>95130.890000000014</v>
      </c>
      <c r="F173" s="47">
        <v>92</v>
      </c>
      <c r="G173" s="46">
        <f t="shared" si="13"/>
        <v>1034.03</v>
      </c>
      <c r="H173" s="47">
        <v>0</v>
      </c>
      <c r="I173" s="46">
        <f t="shared" si="11"/>
        <v>0</v>
      </c>
      <c r="J173" s="46"/>
      <c r="K173" s="46">
        <f t="shared" si="12"/>
        <v>0</v>
      </c>
    </row>
    <row r="174" spans="1:11" x14ac:dyDescent="0.25">
      <c r="A174" s="5">
        <v>5006000</v>
      </c>
      <c r="B174" s="5" t="s">
        <v>169</v>
      </c>
      <c r="C174" s="44">
        <v>227579.68</v>
      </c>
      <c r="D174" s="45">
        <v>7905.65</v>
      </c>
      <c r="E174" s="46">
        <f t="shared" si="10"/>
        <v>235485.33</v>
      </c>
      <c r="F174" s="47">
        <v>118</v>
      </c>
      <c r="G174" s="46">
        <f t="shared" si="13"/>
        <v>1995.64</v>
      </c>
      <c r="H174" s="47">
        <v>0</v>
      </c>
      <c r="I174" s="46">
        <f t="shared" si="11"/>
        <v>0</v>
      </c>
      <c r="J174" s="46"/>
      <c r="K174" s="46">
        <f t="shared" si="12"/>
        <v>0</v>
      </c>
    </row>
    <row r="175" spans="1:11" x14ac:dyDescent="0.25">
      <c r="A175" s="5">
        <v>5008000</v>
      </c>
      <c r="B175" s="5" t="s">
        <v>170</v>
      </c>
      <c r="C175" s="44">
        <v>109869.67</v>
      </c>
      <c r="D175" s="45">
        <v>3160.83</v>
      </c>
      <c r="E175" s="46">
        <f t="shared" si="10"/>
        <v>113030.5</v>
      </c>
      <c r="F175" s="47">
        <v>39</v>
      </c>
      <c r="G175" s="46">
        <f t="shared" si="13"/>
        <v>2898.22</v>
      </c>
      <c r="H175" s="47">
        <v>0</v>
      </c>
      <c r="I175" s="46">
        <f t="shared" si="11"/>
        <v>0</v>
      </c>
      <c r="J175" s="46"/>
      <c r="K175" s="46">
        <f t="shared" si="12"/>
        <v>0</v>
      </c>
    </row>
    <row r="176" spans="1:11" x14ac:dyDescent="0.25">
      <c r="A176" s="5">
        <v>5102000</v>
      </c>
      <c r="B176" s="5" t="s">
        <v>171</v>
      </c>
      <c r="C176" s="44">
        <v>203352.58</v>
      </c>
      <c r="D176" s="45">
        <v>6701.01</v>
      </c>
      <c r="E176" s="46">
        <f t="shared" si="10"/>
        <v>210053.59</v>
      </c>
      <c r="F176" s="47">
        <v>116</v>
      </c>
      <c r="G176" s="46">
        <f t="shared" si="13"/>
        <v>1810.81</v>
      </c>
      <c r="H176" s="47">
        <v>0</v>
      </c>
      <c r="I176" s="46">
        <f t="shared" si="11"/>
        <v>0</v>
      </c>
      <c r="J176" s="46"/>
      <c r="K176" s="46">
        <f t="shared" si="12"/>
        <v>0</v>
      </c>
    </row>
    <row r="177" spans="1:11" x14ac:dyDescent="0.25">
      <c r="A177" s="5">
        <v>5106000</v>
      </c>
      <c r="B177" s="5" t="s">
        <v>278</v>
      </c>
      <c r="C177" s="44">
        <v>90561.88</v>
      </c>
      <c r="D177" s="45">
        <v>2559.36</v>
      </c>
      <c r="E177" s="46">
        <f t="shared" si="10"/>
        <v>93121.24</v>
      </c>
      <c r="F177" s="47">
        <v>52</v>
      </c>
      <c r="G177" s="46">
        <f t="shared" si="13"/>
        <v>1790.79</v>
      </c>
      <c r="H177" s="47">
        <v>0</v>
      </c>
      <c r="I177" s="46">
        <f t="shared" si="11"/>
        <v>0</v>
      </c>
      <c r="J177" s="46"/>
      <c r="K177" s="46">
        <f t="shared" si="12"/>
        <v>0</v>
      </c>
    </row>
    <row r="178" spans="1:11" x14ac:dyDescent="0.25">
      <c r="A178" s="5">
        <v>5201000</v>
      </c>
      <c r="B178" s="5" t="s">
        <v>172</v>
      </c>
      <c r="C178" s="44">
        <v>120521.21</v>
      </c>
      <c r="D178" s="45">
        <v>3762.43</v>
      </c>
      <c r="E178" s="46">
        <f t="shared" si="10"/>
        <v>124283.64</v>
      </c>
      <c r="F178" s="47">
        <v>49</v>
      </c>
      <c r="G178" s="46">
        <f t="shared" si="13"/>
        <v>2536.4</v>
      </c>
      <c r="H178" s="47">
        <v>0</v>
      </c>
      <c r="I178" s="46">
        <f t="shared" si="11"/>
        <v>0</v>
      </c>
      <c r="J178" s="46"/>
      <c r="K178" s="46">
        <f t="shared" si="12"/>
        <v>0</v>
      </c>
    </row>
    <row r="179" spans="1:11" x14ac:dyDescent="0.25">
      <c r="A179" s="5">
        <v>5204000</v>
      </c>
      <c r="B179" s="5" t="s">
        <v>173</v>
      </c>
      <c r="C179" s="44">
        <v>610589.6</v>
      </c>
      <c r="D179" s="45">
        <v>22275.03</v>
      </c>
      <c r="E179" s="46">
        <f t="shared" si="10"/>
        <v>632864.63</v>
      </c>
      <c r="F179" s="47">
        <v>296</v>
      </c>
      <c r="G179" s="46">
        <f t="shared" si="13"/>
        <v>2138.06</v>
      </c>
      <c r="H179" s="47">
        <v>0</v>
      </c>
      <c r="I179" s="46">
        <f t="shared" si="11"/>
        <v>0</v>
      </c>
      <c r="J179" s="46"/>
      <c r="K179" s="46">
        <f t="shared" si="12"/>
        <v>0</v>
      </c>
    </row>
    <row r="180" spans="1:11" ht="24" x14ac:dyDescent="0.25">
      <c r="A180" s="5">
        <v>5205000</v>
      </c>
      <c r="B180" s="7" t="s">
        <v>279</v>
      </c>
      <c r="C180" s="44">
        <v>189457.96</v>
      </c>
      <c r="D180" s="45">
        <v>7194.61</v>
      </c>
      <c r="E180" s="46">
        <f t="shared" si="10"/>
        <v>196652.56999999998</v>
      </c>
      <c r="F180" s="47">
        <v>94</v>
      </c>
      <c r="G180" s="46">
        <f t="shared" si="13"/>
        <v>2092.0500000000002</v>
      </c>
      <c r="H180" s="47">
        <v>0</v>
      </c>
      <c r="I180" s="46">
        <f t="shared" si="11"/>
        <v>0</v>
      </c>
      <c r="J180" s="46"/>
      <c r="K180" s="46">
        <f t="shared" si="12"/>
        <v>0</v>
      </c>
    </row>
    <row r="181" spans="1:11" x14ac:dyDescent="0.25">
      <c r="A181" s="5">
        <v>5301000</v>
      </c>
      <c r="B181" s="5" t="s">
        <v>174</v>
      </c>
      <c r="C181" s="44">
        <v>157146.88</v>
      </c>
      <c r="D181" s="45">
        <v>5079.43</v>
      </c>
      <c r="E181" s="46">
        <f t="shared" si="10"/>
        <v>162226.31</v>
      </c>
      <c r="F181" s="47">
        <v>122</v>
      </c>
      <c r="G181" s="46">
        <f t="shared" si="13"/>
        <v>1329.72</v>
      </c>
      <c r="H181" s="47">
        <v>0</v>
      </c>
      <c r="I181" s="46">
        <f t="shared" si="11"/>
        <v>0</v>
      </c>
      <c r="J181" s="46"/>
      <c r="K181" s="46">
        <f t="shared" si="12"/>
        <v>0</v>
      </c>
    </row>
    <row r="182" spans="1:11" x14ac:dyDescent="0.25">
      <c r="A182" s="5">
        <v>5303000</v>
      </c>
      <c r="B182" s="5" t="s">
        <v>175</v>
      </c>
      <c r="C182" s="44">
        <v>214637.6</v>
      </c>
      <c r="D182" s="45">
        <v>7446.16</v>
      </c>
      <c r="E182" s="46">
        <f t="shared" si="10"/>
        <v>222083.76</v>
      </c>
      <c r="F182" s="47">
        <v>189</v>
      </c>
      <c r="G182" s="46">
        <f t="shared" si="13"/>
        <v>1175.05</v>
      </c>
      <c r="H182" s="47">
        <v>0</v>
      </c>
      <c r="I182" s="46">
        <f t="shared" si="11"/>
        <v>0</v>
      </c>
      <c r="J182" s="46"/>
      <c r="K182" s="46">
        <f t="shared" si="12"/>
        <v>0</v>
      </c>
    </row>
    <row r="183" spans="1:11" x14ac:dyDescent="0.25">
      <c r="A183" s="5">
        <v>5401000</v>
      </c>
      <c r="B183" s="5" t="s">
        <v>176</v>
      </c>
      <c r="C183" s="44">
        <v>181891.72</v>
      </c>
      <c r="D183" s="45">
        <v>6675.68</v>
      </c>
      <c r="E183" s="46">
        <f t="shared" si="10"/>
        <v>188567.4</v>
      </c>
      <c r="F183" s="47">
        <v>102</v>
      </c>
      <c r="G183" s="46">
        <f t="shared" si="13"/>
        <v>1848.7</v>
      </c>
      <c r="H183" s="47">
        <v>7</v>
      </c>
      <c r="I183" s="46">
        <f t="shared" si="11"/>
        <v>12940.9</v>
      </c>
      <c r="J183" s="46"/>
      <c r="K183" s="46">
        <f t="shared" si="12"/>
        <v>12940.9</v>
      </c>
    </row>
    <row r="184" spans="1:11" x14ac:dyDescent="0.25">
      <c r="A184" s="5">
        <v>5403000</v>
      </c>
      <c r="B184" s="5" t="s">
        <v>177</v>
      </c>
      <c r="C184" s="44">
        <v>432501.37</v>
      </c>
      <c r="D184" s="45">
        <v>12784.52</v>
      </c>
      <c r="E184" s="46">
        <f t="shared" si="10"/>
        <v>445285.89</v>
      </c>
      <c r="F184" s="47">
        <v>162</v>
      </c>
      <c r="G184" s="46">
        <f t="shared" si="13"/>
        <v>2748.68</v>
      </c>
      <c r="H184" s="47">
        <v>7</v>
      </c>
      <c r="I184" s="46">
        <f t="shared" si="11"/>
        <v>19240.759999999998</v>
      </c>
      <c r="J184" s="46"/>
      <c r="K184" s="46">
        <f t="shared" si="12"/>
        <v>19240.759999999998</v>
      </c>
    </row>
    <row r="185" spans="1:11" x14ac:dyDescent="0.25">
      <c r="A185" s="5">
        <v>5404000</v>
      </c>
      <c r="B185" s="5" t="s">
        <v>178</v>
      </c>
      <c r="C185" s="44">
        <v>165436.09</v>
      </c>
      <c r="D185" s="45">
        <v>3317.91</v>
      </c>
      <c r="E185" s="46">
        <f t="shared" si="10"/>
        <v>168754</v>
      </c>
      <c r="F185" s="47">
        <v>59</v>
      </c>
      <c r="G185" s="46">
        <f t="shared" si="13"/>
        <v>2860.24</v>
      </c>
      <c r="H185" s="47">
        <v>0</v>
      </c>
      <c r="I185" s="46">
        <f t="shared" si="11"/>
        <v>0</v>
      </c>
      <c r="J185" s="46"/>
      <c r="K185" s="46">
        <f t="shared" si="12"/>
        <v>0</v>
      </c>
    </row>
    <row r="186" spans="1:11" x14ac:dyDescent="0.25">
      <c r="A186" s="5">
        <v>5440700</v>
      </c>
      <c r="B186" s="5" t="s">
        <v>179</v>
      </c>
      <c r="C186" s="44">
        <v>306500.13</v>
      </c>
      <c r="D186" s="45">
        <v>11590.2</v>
      </c>
      <c r="E186" s="46">
        <f t="shared" si="10"/>
        <v>318090.33</v>
      </c>
      <c r="F186" s="47">
        <v>143</v>
      </c>
      <c r="G186" s="46">
        <f t="shared" si="13"/>
        <v>2224.41</v>
      </c>
      <c r="H186" s="47">
        <v>0</v>
      </c>
      <c r="I186" s="46">
        <f t="shared" si="11"/>
        <v>0</v>
      </c>
      <c r="J186" s="46"/>
      <c r="K186" s="46">
        <f t="shared" si="12"/>
        <v>0</v>
      </c>
    </row>
    <row r="187" spans="1:11" x14ac:dyDescent="0.25">
      <c r="A187" s="5">
        <v>5502000</v>
      </c>
      <c r="B187" s="5" t="s">
        <v>180</v>
      </c>
      <c r="C187" s="44">
        <v>203517.68</v>
      </c>
      <c r="D187" s="45">
        <v>7431.1</v>
      </c>
      <c r="E187" s="46">
        <f t="shared" si="10"/>
        <v>210948.78</v>
      </c>
      <c r="F187" s="47">
        <v>103</v>
      </c>
      <c r="G187" s="46">
        <f t="shared" si="13"/>
        <v>2048.0500000000002</v>
      </c>
      <c r="H187" s="47">
        <v>6</v>
      </c>
      <c r="I187" s="46">
        <f t="shared" si="11"/>
        <v>12288.300000000001</v>
      </c>
      <c r="J187" s="46"/>
      <c r="K187" s="46">
        <f t="shared" si="12"/>
        <v>12288.300000000001</v>
      </c>
    </row>
    <row r="188" spans="1:11" x14ac:dyDescent="0.25">
      <c r="A188" s="5">
        <v>5503000</v>
      </c>
      <c r="B188" s="5" t="s">
        <v>181</v>
      </c>
      <c r="C188" s="44">
        <v>78225.52</v>
      </c>
      <c r="D188" s="45">
        <v>2826.22</v>
      </c>
      <c r="E188" s="46">
        <f t="shared" si="10"/>
        <v>81051.740000000005</v>
      </c>
      <c r="F188" s="47">
        <v>37</v>
      </c>
      <c r="G188" s="46">
        <f t="shared" si="13"/>
        <v>2190.59</v>
      </c>
      <c r="H188" s="47">
        <v>0</v>
      </c>
      <c r="I188" s="46">
        <f t="shared" si="11"/>
        <v>0</v>
      </c>
      <c r="J188" s="46"/>
      <c r="K188" s="46">
        <f t="shared" si="12"/>
        <v>0</v>
      </c>
    </row>
    <row r="189" spans="1:11" x14ac:dyDescent="0.25">
      <c r="A189" s="5">
        <v>5504000</v>
      </c>
      <c r="B189" s="5" t="s">
        <v>182</v>
      </c>
      <c r="C189" s="44">
        <v>167872.04</v>
      </c>
      <c r="D189" s="45">
        <v>5273.98</v>
      </c>
      <c r="E189" s="46">
        <f t="shared" si="10"/>
        <v>173146.02000000002</v>
      </c>
      <c r="F189" s="47">
        <v>122</v>
      </c>
      <c r="G189" s="46">
        <f t="shared" si="13"/>
        <v>1419.23</v>
      </c>
      <c r="H189" s="47">
        <v>0</v>
      </c>
      <c r="I189" s="46">
        <f t="shared" si="11"/>
        <v>0</v>
      </c>
      <c r="J189" s="46"/>
      <c r="K189" s="46">
        <f t="shared" si="12"/>
        <v>0</v>
      </c>
    </row>
    <row r="190" spans="1:11" x14ac:dyDescent="0.25">
      <c r="A190" s="5">
        <v>5602000</v>
      </c>
      <c r="B190" s="5" t="s">
        <v>183</v>
      </c>
      <c r="C190" s="44">
        <v>288220.09000000003</v>
      </c>
      <c r="D190" s="45">
        <v>9797.9500000000007</v>
      </c>
      <c r="E190" s="46">
        <f t="shared" si="10"/>
        <v>298018.04000000004</v>
      </c>
      <c r="F190" s="47">
        <v>211</v>
      </c>
      <c r="G190" s="46">
        <f t="shared" si="13"/>
        <v>1412.41</v>
      </c>
      <c r="H190" s="47">
        <v>4</v>
      </c>
      <c r="I190" s="46">
        <f t="shared" si="11"/>
        <v>5649.64</v>
      </c>
      <c r="J190" s="46"/>
      <c r="K190" s="46">
        <f t="shared" si="12"/>
        <v>5649.64</v>
      </c>
    </row>
    <row r="191" spans="1:11" x14ac:dyDescent="0.25">
      <c r="A191" s="5">
        <v>5604000</v>
      </c>
      <c r="B191" s="5" t="s">
        <v>184</v>
      </c>
      <c r="C191" s="44">
        <v>155834.23999999999</v>
      </c>
      <c r="D191" s="45">
        <v>4837.01</v>
      </c>
      <c r="E191" s="46">
        <f t="shared" si="10"/>
        <v>160671.25</v>
      </c>
      <c r="F191" s="47">
        <v>78</v>
      </c>
      <c r="G191" s="46">
        <f t="shared" si="13"/>
        <v>2059.89</v>
      </c>
      <c r="H191" s="47">
        <v>0</v>
      </c>
      <c r="I191" s="46">
        <f t="shared" si="11"/>
        <v>0</v>
      </c>
      <c r="J191" s="46"/>
      <c r="K191" s="46">
        <f t="shared" si="12"/>
        <v>0</v>
      </c>
    </row>
    <row r="192" spans="1:11" x14ac:dyDescent="0.25">
      <c r="A192" s="5">
        <v>5605000</v>
      </c>
      <c r="B192" s="5" t="s">
        <v>185</v>
      </c>
      <c r="C192" s="44">
        <v>374152.06</v>
      </c>
      <c r="D192" s="45">
        <v>13156.2</v>
      </c>
      <c r="E192" s="46">
        <f t="shared" si="10"/>
        <v>387308.26</v>
      </c>
      <c r="F192" s="47">
        <v>252</v>
      </c>
      <c r="G192" s="46">
        <f t="shared" si="13"/>
        <v>1536.94</v>
      </c>
      <c r="H192" s="47">
        <v>2</v>
      </c>
      <c r="I192" s="46">
        <f t="shared" si="11"/>
        <v>3073.88</v>
      </c>
      <c r="J192" s="46"/>
      <c r="K192" s="46">
        <f t="shared" si="12"/>
        <v>3073.88</v>
      </c>
    </row>
    <row r="193" spans="1:11" x14ac:dyDescent="0.25">
      <c r="A193" s="5">
        <v>5608000</v>
      </c>
      <c r="B193" s="5" t="s">
        <v>186</v>
      </c>
      <c r="C193" s="44">
        <v>166754.79</v>
      </c>
      <c r="D193" s="45">
        <v>5696.81</v>
      </c>
      <c r="E193" s="46">
        <f t="shared" si="10"/>
        <v>172451.6</v>
      </c>
      <c r="F193" s="47">
        <v>132</v>
      </c>
      <c r="G193" s="46">
        <f t="shared" si="13"/>
        <v>1306.45</v>
      </c>
      <c r="H193" s="47">
        <v>0</v>
      </c>
      <c r="I193" s="46">
        <f t="shared" si="11"/>
        <v>0</v>
      </c>
      <c r="J193" s="46"/>
      <c r="K193" s="46">
        <f t="shared" si="12"/>
        <v>0</v>
      </c>
    </row>
    <row r="194" spans="1:11" x14ac:dyDescent="0.25">
      <c r="A194" s="5">
        <v>5703000</v>
      </c>
      <c r="B194" s="5" t="s">
        <v>187</v>
      </c>
      <c r="C194" s="44">
        <v>359384.83</v>
      </c>
      <c r="D194" s="45">
        <v>13914.28</v>
      </c>
      <c r="E194" s="46">
        <f t="shared" si="10"/>
        <v>373299.11000000004</v>
      </c>
      <c r="F194" s="47">
        <v>202</v>
      </c>
      <c r="G194" s="46">
        <f t="shared" si="13"/>
        <v>1848.02</v>
      </c>
      <c r="H194" s="47">
        <v>0</v>
      </c>
      <c r="I194" s="46">
        <f t="shared" si="11"/>
        <v>0</v>
      </c>
      <c r="J194" s="46"/>
      <c r="K194" s="46">
        <f t="shared" si="12"/>
        <v>0</v>
      </c>
    </row>
    <row r="195" spans="1:11" x14ac:dyDescent="0.25">
      <c r="A195" s="5">
        <v>5706000</v>
      </c>
      <c r="B195" s="5" t="s">
        <v>188</v>
      </c>
      <c r="C195" s="44">
        <v>152417.78</v>
      </c>
      <c r="D195" s="45">
        <v>6055.04</v>
      </c>
      <c r="E195" s="46">
        <f t="shared" si="10"/>
        <v>158472.82</v>
      </c>
      <c r="F195" s="47">
        <v>85</v>
      </c>
      <c r="G195" s="46">
        <f t="shared" si="13"/>
        <v>1864.39</v>
      </c>
      <c r="H195" s="47">
        <v>0</v>
      </c>
      <c r="I195" s="46">
        <f t="shared" si="11"/>
        <v>0</v>
      </c>
      <c r="J195" s="46"/>
      <c r="K195" s="46">
        <f t="shared" si="12"/>
        <v>0</v>
      </c>
    </row>
    <row r="196" spans="1:11" x14ac:dyDescent="0.25">
      <c r="A196" s="5">
        <v>5707000</v>
      </c>
      <c r="B196" s="5" t="s">
        <v>189</v>
      </c>
      <c r="C196" s="44">
        <v>220559.41</v>
      </c>
      <c r="D196" s="45">
        <v>8340.66</v>
      </c>
      <c r="E196" s="46">
        <f t="shared" si="10"/>
        <v>228900.07</v>
      </c>
      <c r="F196" s="47">
        <v>146</v>
      </c>
      <c r="G196" s="46">
        <f t="shared" si="13"/>
        <v>1567.81</v>
      </c>
      <c r="H196" s="47">
        <v>2</v>
      </c>
      <c r="I196" s="46">
        <f t="shared" si="11"/>
        <v>3135.62</v>
      </c>
      <c r="J196" s="46"/>
      <c r="K196" s="46">
        <f t="shared" si="12"/>
        <v>3135.62</v>
      </c>
    </row>
    <row r="197" spans="1:11" x14ac:dyDescent="0.25">
      <c r="A197" s="5">
        <v>5801000</v>
      </c>
      <c r="B197" s="5" t="s">
        <v>190</v>
      </c>
      <c r="C197" s="44">
        <v>213776.16</v>
      </c>
      <c r="D197" s="45">
        <v>7757.75</v>
      </c>
      <c r="E197" s="46">
        <f t="shared" si="10"/>
        <v>221533.91</v>
      </c>
      <c r="F197" s="47">
        <v>175</v>
      </c>
      <c r="G197" s="46">
        <f t="shared" si="13"/>
        <v>1265.9100000000001</v>
      </c>
      <c r="H197" s="47">
        <v>0</v>
      </c>
      <c r="I197" s="46">
        <f t="shared" si="11"/>
        <v>0</v>
      </c>
      <c r="J197" s="46"/>
      <c r="K197" s="46">
        <f t="shared" si="12"/>
        <v>0</v>
      </c>
    </row>
    <row r="198" spans="1:11" x14ac:dyDescent="0.25">
      <c r="A198" s="5">
        <v>5802000</v>
      </c>
      <c r="B198" s="5" t="s">
        <v>191</v>
      </c>
      <c r="C198" s="44">
        <v>272438.5</v>
      </c>
      <c r="D198" s="45">
        <v>10611.23</v>
      </c>
      <c r="E198" s="46">
        <f t="shared" si="10"/>
        <v>283049.73</v>
      </c>
      <c r="F198" s="47">
        <v>191</v>
      </c>
      <c r="G198" s="46">
        <f t="shared" si="13"/>
        <v>1481.94</v>
      </c>
      <c r="H198" s="47">
        <v>0</v>
      </c>
      <c r="I198" s="46">
        <f t="shared" si="11"/>
        <v>0</v>
      </c>
      <c r="J198" s="46"/>
      <c r="K198" s="46">
        <f t="shared" si="12"/>
        <v>0</v>
      </c>
    </row>
    <row r="199" spans="1:11" x14ac:dyDescent="0.25">
      <c r="A199" s="5">
        <v>5803000</v>
      </c>
      <c r="B199" s="5" t="s">
        <v>192</v>
      </c>
      <c r="C199" s="44">
        <v>130953.31</v>
      </c>
      <c r="D199" s="45">
        <v>4552.08</v>
      </c>
      <c r="E199" s="46">
        <f t="shared" si="10"/>
        <v>135505.38999999998</v>
      </c>
      <c r="F199" s="47">
        <v>88</v>
      </c>
      <c r="G199" s="46">
        <f t="shared" si="13"/>
        <v>1539.83</v>
      </c>
      <c r="H199" s="47">
        <v>0</v>
      </c>
      <c r="I199" s="46">
        <f t="shared" si="11"/>
        <v>0</v>
      </c>
      <c r="J199" s="46"/>
      <c r="K199" s="46">
        <f t="shared" si="12"/>
        <v>0</v>
      </c>
    </row>
    <row r="200" spans="1:11" x14ac:dyDescent="0.25">
      <c r="A200" s="5">
        <v>5804000</v>
      </c>
      <c r="B200" s="5" t="s">
        <v>193</v>
      </c>
      <c r="C200" s="44">
        <v>280400.8</v>
      </c>
      <c r="D200" s="45">
        <v>12513.09</v>
      </c>
      <c r="E200" s="46">
        <f t="shared" si="10"/>
        <v>292913.89</v>
      </c>
      <c r="F200" s="47">
        <v>236</v>
      </c>
      <c r="G200" s="46">
        <f t="shared" si="13"/>
        <v>1241.1600000000001</v>
      </c>
      <c r="H200" s="47">
        <v>0</v>
      </c>
      <c r="I200" s="46">
        <f t="shared" si="11"/>
        <v>0</v>
      </c>
      <c r="J200" s="46"/>
      <c r="K200" s="46">
        <f t="shared" si="12"/>
        <v>0</v>
      </c>
    </row>
    <row r="201" spans="1:11" x14ac:dyDescent="0.25">
      <c r="A201" s="5">
        <v>5805000</v>
      </c>
      <c r="B201" s="5" t="s">
        <v>194</v>
      </c>
      <c r="C201" s="44">
        <v>1038076.57</v>
      </c>
      <c r="D201" s="45">
        <v>41543.06</v>
      </c>
      <c r="E201" s="46">
        <f t="shared" si="10"/>
        <v>1079619.6299999999</v>
      </c>
      <c r="F201" s="47">
        <v>654</v>
      </c>
      <c r="G201" s="46">
        <f t="shared" si="13"/>
        <v>1650.79</v>
      </c>
      <c r="H201" s="47">
        <v>4</v>
      </c>
      <c r="I201" s="46">
        <f t="shared" si="11"/>
        <v>6603.16</v>
      </c>
      <c r="J201" s="46"/>
      <c r="K201" s="46">
        <f t="shared" si="12"/>
        <v>6603.16</v>
      </c>
    </row>
    <row r="202" spans="1:11" x14ac:dyDescent="0.25">
      <c r="A202" s="5">
        <v>5901000</v>
      </c>
      <c r="B202" s="5" t="s">
        <v>195</v>
      </c>
      <c r="C202" s="44">
        <v>114665.86</v>
      </c>
      <c r="D202" s="45">
        <v>4158.6400000000003</v>
      </c>
      <c r="E202" s="46">
        <f t="shared" si="10"/>
        <v>118824.5</v>
      </c>
      <c r="F202" s="47">
        <v>65</v>
      </c>
      <c r="G202" s="46">
        <f t="shared" si="13"/>
        <v>1828.07</v>
      </c>
      <c r="H202" s="47">
        <v>2</v>
      </c>
      <c r="I202" s="46">
        <f t="shared" si="11"/>
        <v>3656.14</v>
      </c>
      <c r="J202" s="46"/>
      <c r="K202" s="46">
        <f t="shared" si="12"/>
        <v>3656.14</v>
      </c>
    </row>
    <row r="203" spans="1:11" x14ac:dyDescent="0.25">
      <c r="A203" s="5">
        <v>5903000</v>
      </c>
      <c r="B203" s="5" t="s">
        <v>196</v>
      </c>
      <c r="C203" s="44">
        <v>140962.42000000001</v>
      </c>
      <c r="D203" s="45">
        <v>5103.16</v>
      </c>
      <c r="E203" s="46">
        <f t="shared" si="10"/>
        <v>146065.58000000002</v>
      </c>
      <c r="F203" s="47">
        <v>94</v>
      </c>
      <c r="G203" s="46">
        <f t="shared" si="13"/>
        <v>1553.89</v>
      </c>
      <c r="H203" s="47">
        <v>0</v>
      </c>
      <c r="I203" s="46">
        <f t="shared" si="11"/>
        <v>0</v>
      </c>
      <c r="J203" s="46"/>
      <c r="K203" s="46">
        <f t="shared" si="12"/>
        <v>0</v>
      </c>
    </row>
    <row r="204" spans="1:11" x14ac:dyDescent="0.25">
      <c r="A204" s="5">
        <v>6001000</v>
      </c>
      <c r="B204" s="5" t="s">
        <v>197</v>
      </c>
      <c r="C204" s="44">
        <v>5647983.2199999997</v>
      </c>
      <c r="D204" s="45">
        <v>240692.6</v>
      </c>
      <c r="E204" s="46">
        <f t="shared" si="10"/>
        <v>5888675.8199999994</v>
      </c>
      <c r="F204" s="48">
        <v>2922</v>
      </c>
      <c r="G204" s="46">
        <f t="shared" si="13"/>
        <v>2015.29</v>
      </c>
      <c r="H204" s="47">
        <v>0</v>
      </c>
      <c r="I204" s="46">
        <f t="shared" si="11"/>
        <v>0</v>
      </c>
      <c r="J204" s="46"/>
      <c r="K204" s="46">
        <f t="shared" si="12"/>
        <v>0</v>
      </c>
    </row>
    <row r="205" spans="1:11" x14ac:dyDescent="0.25">
      <c r="A205" s="5">
        <v>6002000</v>
      </c>
      <c r="B205" s="5" t="s">
        <v>198</v>
      </c>
      <c r="C205" s="44">
        <v>1946691.12</v>
      </c>
      <c r="D205" s="45">
        <v>75382.59</v>
      </c>
      <c r="E205" s="46">
        <f t="shared" si="10"/>
        <v>2022073.7100000002</v>
      </c>
      <c r="F205" s="47">
        <v>964</v>
      </c>
      <c r="G205" s="46">
        <f t="shared" si="13"/>
        <v>2097.59</v>
      </c>
      <c r="H205" s="47">
        <v>23</v>
      </c>
      <c r="I205" s="46">
        <f t="shared" si="11"/>
        <v>48244.570000000007</v>
      </c>
      <c r="J205" s="46"/>
      <c r="K205" s="46">
        <f t="shared" si="12"/>
        <v>48244.570000000007</v>
      </c>
    </row>
    <row r="206" spans="1:11" x14ac:dyDescent="0.25">
      <c r="A206" s="5">
        <v>6003000</v>
      </c>
      <c r="B206" s="5" t="s">
        <v>199</v>
      </c>
      <c r="C206" s="44">
        <v>2630263.63</v>
      </c>
      <c r="D206" s="45">
        <v>94821.32</v>
      </c>
      <c r="E206" s="46">
        <f t="shared" si="10"/>
        <v>2725084.9499999997</v>
      </c>
      <c r="F206" s="48">
        <v>1671</v>
      </c>
      <c r="G206" s="46">
        <f t="shared" si="13"/>
        <v>1630.81</v>
      </c>
      <c r="H206" s="47">
        <v>52</v>
      </c>
      <c r="I206" s="46">
        <f t="shared" si="11"/>
        <v>84802.12</v>
      </c>
      <c r="J206" s="46"/>
      <c r="K206" s="46">
        <f t="shared" si="12"/>
        <v>84802.12</v>
      </c>
    </row>
    <row r="207" spans="1:11" x14ac:dyDescent="0.25">
      <c r="A207" s="5">
        <v>6004000</v>
      </c>
      <c r="B207" s="5" t="s">
        <v>284</v>
      </c>
      <c r="C207" s="44">
        <v>926305.29</v>
      </c>
      <c r="D207" s="45">
        <v>30310.22</v>
      </c>
      <c r="E207" s="46">
        <f t="shared" ref="E207:E270" si="14">SUM(C207:D207)</f>
        <v>956615.51</v>
      </c>
      <c r="F207" s="47">
        <v>630</v>
      </c>
      <c r="G207" s="46">
        <f t="shared" si="13"/>
        <v>1518.44</v>
      </c>
      <c r="H207" s="47">
        <v>0</v>
      </c>
      <c r="I207" s="46">
        <f t="shared" ref="I207:I270" si="15">G207*H207</f>
        <v>0</v>
      </c>
      <c r="J207" s="46"/>
      <c r="K207" s="46">
        <f t="shared" ref="K207:K270" si="16">I207-J207</f>
        <v>0</v>
      </c>
    </row>
    <row r="208" spans="1:11" x14ac:dyDescent="0.25">
      <c r="A208" s="5">
        <v>6040700</v>
      </c>
      <c r="B208" s="5" t="s">
        <v>200</v>
      </c>
      <c r="C208" s="44">
        <v>175800.92</v>
      </c>
      <c r="D208" s="45">
        <v>8795.58</v>
      </c>
      <c r="E208" s="46">
        <f t="shared" si="14"/>
        <v>184596.5</v>
      </c>
      <c r="F208" s="47">
        <v>97</v>
      </c>
      <c r="G208" s="46">
        <f t="shared" si="13"/>
        <v>1903.06</v>
      </c>
      <c r="H208" s="47">
        <v>0</v>
      </c>
      <c r="I208" s="46">
        <f t="shared" si="15"/>
        <v>0</v>
      </c>
      <c r="J208" s="46"/>
      <c r="K208" s="46">
        <f t="shared" si="16"/>
        <v>0</v>
      </c>
    </row>
    <row r="209" spans="1:11" x14ac:dyDescent="0.25">
      <c r="A209" s="5">
        <v>6041700</v>
      </c>
      <c r="B209" s="5" t="s">
        <v>201</v>
      </c>
      <c r="C209" s="44">
        <v>327827.40999999997</v>
      </c>
      <c r="D209" s="45">
        <v>15128.77</v>
      </c>
      <c r="E209" s="46">
        <f t="shared" si="14"/>
        <v>342956.18</v>
      </c>
      <c r="F209" s="47">
        <v>152</v>
      </c>
      <c r="G209" s="46">
        <f t="shared" si="13"/>
        <v>2256.29</v>
      </c>
      <c r="H209" s="47">
        <v>0</v>
      </c>
      <c r="I209" s="46">
        <f t="shared" si="15"/>
        <v>0</v>
      </c>
      <c r="J209" s="46"/>
      <c r="K209" s="46">
        <f t="shared" si="16"/>
        <v>0</v>
      </c>
    </row>
    <row r="210" spans="1:11" x14ac:dyDescent="0.25">
      <c r="A210" s="5">
        <v>6043700</v>
      </c>
      <c r="B210" s="5" t="s">
        <v>202</v>
      </c>
      <c r="C210" s="44">
        <v>373048.69</v>
      </c>
      <c r="D210" s="45">
        <v>13647.28</v>
      </c>
      <c r="E210" s="46">
        <f t="shared" si="14"/>
        <v>386695.97000000003</v>
      </c>
      <c r="F210" s="47">
        <v>268</v>
      </c>
      <c r="G210" s="46">
        <f t="shared" si="13"/>
        <v>1442.9</v>
      </c>
      <c r="H210" s="47">
        <v>0</v>
      </c>
      <c r="I210" s="46">
        <f t="shared" si="15"/>
        <v>0</v>
      </c>
      <c r="J210" s="46"/>
      <c r="K210" s="46">
        <f t="shared" si="16"/>
        <v>0</v>
      </c>
    </row>
    <row r="211" spans="1:11" x14ac:dyDescent="0.25">
      <c r="A211" s="5">
        <v>6044700</v>
      </c>
      <c r="B211" s="5" t="s">
        <v>203</v>
      </c>
      <c r="C211" s="44">
        <v>25749.31</v>
      </c>
      <c r="D211" s="45">
        <v>1290.25</v>
      </c>
      <c r="E211" s="46">
        <f t="shared" si="14"/>
        <v>27039.56</v>
      </c>
      <c r="F211" s="47">
        <v>7</v>
      </c>
      <c r="G211" s="46">
        <f t="shared" si="13"/>
        <v>3862.79</v>
      </c>
      <c r="H211" s="47">
        <v>0</v>
      </c>
      <c r="I211" s="46">
        <f t="shared" si="15"/>
        <v>0</v>
      </c>
      <c r="J211" s="46"/>
      <c r="K211" s="46">
        <f t="shared" si="16"/>
        <v>0</v>
      </c>
    </row>
    <row r="212" spans="1:11" x14ac:dyDescent="0.25">
      <c r="A212" s="5">
        <v>6047700</v>
      </c>
      <c r="B212" s="5" t="s">
        <v>204</v>
      </c>
      <c r="C212" s="44">
        <v>377565.89</v>
      </c>
      <c r="D212" s="45">
        <v>14496.19</v>
      </c>
      <c r="E212" s="46">
        <f t="shared" si="14"/>
        <v>392062.08</v>
      </c>
      <c r="F212" s="47">
        <v>117</v>
      </c>
      <c r="G212" s="46">
        <f t="shared" si="13"/>
        <v>3350.96</v>
      </c>
      <c r="H212" s="47">
        <v>0</v>
      </c>
      <c r="I212" s="46">
        <f t="shared" si="15"/>
        <v>0</v>
      </c>
      <c r="J212" s="46"/>
      <c r="K212" s="46">
        <f t="shared" si="16"/>
        <v>0</v>
      </c>
    </row>
    <row r="213" spans="1:11" x14ac:dyDescent="0.25">
      <c r="A213" s="5">
        <v>6049700</v>
      </c>
      <c r="B213" s="5" t="s">
        <v>205</v>
      </c>
      <c r="C213" s="44">
        <v>77430.81</v>
      </c>
      <c r="D213" s="45">
        <v>3461.57</v>
      </c>
      <c r="E213" s="46">
        <f t="shared" si="14"/>
        <v>80892.38</v>
      </c>
      <c r="F213" s="47">
        <v>49</v>
      </c>
      <c r="G213" s="46">
        <f t="shared" si="13"/>
        <v>1650.86</v>
      </c>
      <c r="H213" s="47">
        <v>0</v>
      </c>
      <c r="I213" s="46">
        <f t="shared" si="15"/>
        <v>0</v>
      </c>
      <c r="J213" s="46"/>
      <c r="K213" s="46">
        <f t="shared" si="16"/>
        <v>0</v>
      </c>
    </row>
    <row r="214" spans="1:11" x14ac:dyDescent="0.25">
      <c r="A214" s="5">
        <v>6050700</v>
      </c>
      <c r="B214" s="5" t="s">
        <v>206</v>
      </c>
      <c r="C214" s="44">
        <v>200394.78</v>
      </c>
      <c r="D214" s="45">
        <v>7651.68</v>
      </c>
      <c r="E214" s="46">
        <f t="shared" si="14"/>
        <v>208046.46</v>
      </c>
      <c r="F214" s="47">
        <v>85</v>
      </c>
      <c r="G214" s="46">
        <f t="shared" si="13"/>
        <v>2447.61</v>
      </c>
      <c r="H214" s="47">
        <v>0</v>
      </c>
      <c r="I214" s="46">
        <f t="shared" si="15"/>
        <v>0</v>
      </c>
      <c r="J214" s="46"/>
      <c r="K214" s="46">
        <f t="shared" si="16"/>
        <v>0</v>
      </c>
    </row>
    <row r="215" spans="1:11" x14ac:dyDescent="0.25">
      <c r="A215" s="5">
        <v>6052700</v>
      </c>
      <c r="B215" s="5" t="s">
        <v>207</v>
      </c>
      <c r="C215" s="44">
        <v>28933.83</v>
      </c>
      <c r="D215" s="45">
        <v>1482.02</v>
      </c>
      <c r="E215" s="46">
        <f t="shared" si="14"/>
        <v>30415.850000000002</v>
      </c>
      <c r="F215" s="47">
        <v>3</v>
      </c>
      <c r="G215" s="46">
        <f t="shared" si="13"/>
        <v>10138.620000000001</v>
      </c>
      <c r="H215" s="47">
        <v>0</v>
      </c>
      <c r="I215" s="46">
        <f t="shared" si="15"/>
        <v>0</v>
      </c>
      <c r="J215" s="46"/>
      <c r="K215" s="46">
        <f t="shared" si="16"/>
        <v>0</v>
      </c>
    </row>
    <row r="216" spans="1:11" x14ac:dyDescent="0.25">
      <c r="A216" s="5">
        <v>6053700</v>
      </c>
      <c r="B216" s="5" t="s">
        <v>208</v>
      </c>
      <c r="C216" s="44">
        <v>19988.48</v>
      </c>
      <c r="D216" s="45">
        <v>956.21</v>
      </c>
      <c r="E216" s="46">
        <f t="shared" si="14"/>
        <v>20944.689999999999</v>
      </c>
      <c r="F216" s="47">
        <v>12</v>
      </c>
      <c r="G216" s="46">
        <f t="shared" si="13"/>
        <v>1745.39</v>
      </c>
      <c r="H216" s="47">
        <v>0</v>
      </c>
      <c r="I216" s="46">
        <f t="shared" si="15"/>
        <v>0</v>
      </c>
      <c r="J216" s="46"/>
      <c r="K216" s="46">
        <f t="shared" si="16"/>
        <v>0</v>
      </c>
    </row>
    <row r="217" spans="1:11" x14ac:dyDescent="0.25">
      <c r="A217" s="5">
        <v>6054700</v>
      </c>
      <c r="B217" s="5" t="s">
        <v>209</v>
      </c>
      <c r="C217" s="44">
        <v>44607.54</v>
      </c>
      <c r="D217" s="45">
        <v>1322.69</v>
      </c>
      <c r="E217" s="46">
        <f t="shared" si="14"/>
        <v>45930.23</v>
      </c>
      <c r="F217" s="47">
        <v>34</v>
      </c>
      <c r="G217" s="46">
        <f t="shared" si="13"/>
        <v>1350.89</v>
      </c>
      <c r="H217" s="47">
        <v>0</v>
      </c>
      <c r="I217" s="46">
        <f t="shared" si="15"/>
        <v>0</v>
      </c>
      <c r="J217" s="46"/>
      <c r="K217" s="46">
        <f t="shared" si="16"/>
        <v>0</v>
      </c>
    </row>
    <row r="218" spans="1:11" x14ac:dyDescent="0.25">
      <c r="A218" s="5">
        <v>6055700</v>
      </c>
      <c r="B218" s="5" t="s">
        <v>271</v>
      </c>
      <c r="C218" s="44">
        <v>70481.009999999995</v>
      </c>
      <c r="D218" s="45">
        <v>3126.96</v>
      </c>
      <c r="E218" s="46">
        <f t="shared" si="14"/>
        <v>73607.97</v>
      </c>
      <c r="F218" s="47">
        <v>23</v>
      </c>
      <c r="G218" s="46">
        <f t="shared" si="13"/>
        <v>3200.35</v>
      </c>
      <c r="H218" s="47">
        <v>0</v>
      </c>
      <c r="I218" s="46">
        <f t="shared" si="15"/>
        <v>0</v>
      </c>
      <c r="J218" s="46"/>
      <c r="K218" s="46">
        <f t="shared" si="16"/>
        <v>0</v>
      </c>
    </row>
    <row r="219" spans="1:11" x14ac:dyDescent="0.25">
      <c r="A219" s="5">
        <v>6056700</v>
      </c>
      <c r="B219" s="5" t="s">
        <v>210</v>
      </c>
      <c r="C219" s="44">
        <v>47295.48</v>
      </c>
      <c r="D219" s="45">
        <v>1846.74</v>
      </c>
      <c r="E219" s="46">
        <f t="shared" si="14"/>
        <v>49142.22</v>
      </c>
      <c r="F219" s="47">
        <v>21</v>
      </c>
      <c r="G219" s="46">
        <f t="shared" si="13"/>
        <v>2340.11</v>
      </c>
      <c r="H219" s="47">
        <v>0</v>
      </c>
      <c r="I219" s="46">
        <f t="shared" si="15"/>
        <v>0</v>
      </c>
      <c r="J219" s="46"/>
      <c r="K219" s="46">
        <f t="shared" si="16"/>
        <v>0</v>
      </c>
    </row>
    <row r="220" spans="1:11" x14ac:dyDescent="0.25">
      <c r="A220" s="8">
        <v>6060700</v>
      </c>
      <c r="B220" s="9" t="s">
        <v>277</v>
      </c>
      <c r="C220" s="49">
        <v>0</v>
      </c>
      <c r="D220" s="45">
        <v>0</v>
      </c>
      <c r="E220" s="46">
        <f t="shared" si="14"/>
        <v>0</v>
      </c>
      <c r="F220" s="47">
        <v>0</v>
      </c>
      <c r="G220" s="46">
        <f t="shared" si="13"/>
        <v>0</v>
      </c>
      <c r="H220" s="47">
        <v>0</v>
      </c>
      <c r="I220" s="46">
        <f t="shared" si="15"/>
        <v>0</v>
      </c>
      <c r="J220" s="46"/>
      <c r="K220" s="46">
        <f t="shared" si="16"/>
        <v>0</v>
      </c>
    </row>
    <row r="221" spans="1:11" x14ac:dyDescent="0.25">
      <c r="A221" s="5">
        <v>6091000</v>
      </c>
      <c r="B221" s="5" t="s">
        <v>211</v>
      </c>
      <c r="C221" s="44">
        <v>67195.95</v>
      </c>
      <c r="D221" s="45">
        <v>607.26</v>
      </c>
      <c r="E221" s="46">
        <f t="shared" si="14"/>
        <v>67803.209999999992</v>
      </c>
      <c r="F221" s="47">
        <v>80</v>
      </c>
      <c r="G221" s="46">
        <f t="shared" si="13"/>
        <v>847.54</v>
      </c>
      <c r="H221" s="47">
        <v>0</v>
      </c>
      <c r="I221" s="46">
        <f t="shared" si="15"/>
        <v>0</v>
      </c>
      <c r="J221" s="46"/>
      <c r="K221" s="46">
        <f t="shared" si="16"/>
        <v>0</v>
      </c>
    </row>
    <row r="222" spans="1:11" x14ac:dyDescent="0.25">
      <c r="A222" s="5">
        <v>6092000</v>
      </c>
      <c r="B222" s="5" t="s">
        <v>212</v>
      </c>
      <c r="C222" s="44">
        <v>121954.82</v>
      </c>
      <c r="D222" s="45">
        <v>985.39</v>
      </c>
      <c r="E222" s="46">
        <f t="shared" si="14"/>
        <v>122940.21</v>
      </c>
      <c r="F222" s="47">
        <v>118</v>
      </c>
      <c r="G222" s="46">
        <f t="shared" si="13"/>
        <v>1041.8699999999999</v>
      </c>
      <c r="H222" s="47">
        <v>0</v>
      </c>
      <c r="I222" s="46">
        <f t="shared" si="15"/>
        <v>0</v>
      </c>
      <c r="J222" s="46"/>
      <c r="K222" s="46">
        <f t="shared" si="16"/>
        <v>0</v>
      </c>
    </row>
    <row r="223" spans="1:11" x14ac:dyDescent="0.25">
      <c r="A223" s="5">
        <v>6094000</v>
      </c>
      <c r="B223" s="5" t="s">
        <v>213</v>
      </c>
      <c r="C223" s="44">
        <v>70998.22</v>
      </c>
      <c r="D223" s="45">
        <v>2591.83</v>
      </c>
      <c r="E223" s="46">
        <f t="shared" si="14"/>
        <v>73590.05</v>
      </c>
      <c r="F223" s="47">
        <v>70</v>
      </c>
      <c r="G223" s="46">
        <f t="shared" ref="G223:G278" si="17">IFERROR(ROUND(E223/F223,2),0)</f>
        <v>1051.29</v>
      </c>
      <c r="H223" s="47">
        <v>0</v>
      </c>
      <c r="I223" s="46">
        <f t="shared" si="15"/>
        <v>0</v>
      </c>
      <c r="J223" s="46"/>
      <c r="K223" s="46">
        <f t="shared" si="16"/>
        <v>0</v>
      </c>
    </row>
    <row r="224" spans="1:11" x14ac:dyDescent="0.25">
      <c r="A224" s="5">
        <v>6095000</v>
      </c>
      <c r="B224" s="5" t="s">
        <v>214</v>
      </c>
      <c r="C224" s="44">
        <v>833300.3</v>
      </c>
      <c r="D224" s="45">
        <v>163284.49</v>
      </c>
      <c r="E224" s="46">
        <f t="shared" si="14"/>
        <v>996584.79</v>
      </c>
      <c r="F224" s="50">
        <v>46</v>
      </c>
      <c r="G224" s="46">
        <f t="shared" si="17"/>
        <v>21664.89</v>
      </c>
      <c r="H224" s="47">
        <v>0</v>
      </c>
      <c r="I224" s="46">
        <f t="shared" si="15"/>
        <v>0</v>
      </c>
      <c r="J224" s="46"/>
      <c r="K224" s="46">
        <f t="shared" si="16"/>
        <v>0</v>
      </c>
    </row>
    <row r="225" spans="1:11" x14ac:dyDescent="0.25">
      <c r="A225" s="5">
        <v>6102000</v>
      </c>
      <c r="B225" s="5" t="s">
        <v>215</v>
      </c>
      <c r="C225" s="44">
        <v>106484.77</v>
      </c>
      <c r="D225" s="45">
        <v>3509.67</v>
      </c>
      <c r="E225" s="46">
        <f t="shared" si="14"/>
        <v>109994.44</v>
      </c>
      <c r="F225" s="47">
        <v>73</v>
      </c>
      <c r="G225" s="46">
        <f t="shared" si="17"/>
        <v>1506.77</v>
      </c>
      <c r="H225" s="47">
        <v>0</v>
      </c>
      <c r="I225" s="46">
        <f t="shared" si="15"/>
        <v>0</v>
      </c>
      <c r="J225" s="46"/>
      <c r="K225" s="46">
        <f t="shared" si="16"/>
        <v>0</v>
      </c>
    </row>
    <row r="226" spans="1:11" x14ac:dyDescent="0.25">
      <c r="A226" s="5">
        <v>6103000</v>
      </c>
      <c r="B226" s="5" t="s">
        <v>216</v>
      </c>
      <c r="C226" s="44">
        <v>419103.32</v>
      </c>
      <c r="D226" s="45">
        <v>15401.97</v>
      </c>
      <c r="E226" s="46">
        <f t="shared" si="14"/>
        <v>434505.29</v>
      </c>
      <c r="F226" s="47">
        <v>279</v>
      </c>
      <c r="G226" s="46">
        <f t="shared" si="17"/>
        <v>1557.37</v>
      </c>
      <c r="H226" s="47">
        <v>9</v>
      </c>
      <c r="I226" s="46">
        <f t="shared" si="15"/>
        <v>14016.329999999998</v>
      </c>
      <c r="J226" s="46"/>
      <c r="K226" s="46">
        <f t="shared" si="16"/>
        <v>14016.329999999998</v>
      </c>
    </row>
    <row r="227" spans="1:11" x14ac:dyDescent="0.25">
      <c r="A227" s="5">
        <v>6201000</v>
      </c>
      <c r="B227" s="5" t="s">
        <v>217</v>
      </c>
      <c r="C227" s="44">
        <v>667143.18000000005</v>
      </c>
      <c r="D227" s="45">
        <v>21618.47</v>
      </c>
      <c r="E227" s="46">
        <f t="shared" si="14"/>
        <v>688761.65</v>
      </c>
      <c r="F227" s="47">
        <v>330</v>
      </c>
      <c r="G227" s="46">
        <f t="shared" si="17"/>
        <v>2087.16</v>
      </c>
      <c r="H227" s="47">
        <v>2</v>
      </c>
      <c r="I227" s="46">
        <f t="shared" si="15"/>
        <v>4174.32</v>
      </c>
      <c r="J227" s="46"/>
      <c r="K227" s="46">
        <f t="shared" si="16"/>
        <v>4174.32</v>
      </c>
    </row>
    <row r="228" spans="1:11" x14ac:dyDescent="0.25">
      <c r="A228" s="5">
        <v>6205000</v>
      </c>
      <c r="B228" s="5" t="s">
        <v>218</v>
      </c>
      <c r="C228" s="44">
        <v>151647.98000000001</v>
      </c>
      <c r="D228" s="45">
        <v>5982.73</v>
      </c>
      <c r="E228" s="46">
        <f t="shared" si="14"/>
        <v>157630.71000000002</v>
      </c>
      <c r="F228" s="47">
        <v>86</v>
      </c>
      <c r="G228" s="46">
        <f t="shared" si="17"/>
        <v>1832.92</v>
      </c>
      <c r="H228" s="47">
        <v>11</v>
      </c>
      <c r="I228" s="46">
        <f t="shared" si="15"/>
        <v>20162.120000000003</v>
      </c>
      <c r="J228" s="46"/>
      <c r="K228" s="46">
        <f t="shared" si="16"/>
        <v>20162.120000000003</v>
      </c>
    </row>
    <row r="229" spans="1:11" x14ac:dyDescent="0.25">
      <c r="A229" s="5">
        <v>6301000</v>
      </c>
      <c r="B229" s="5" t="s">
        <v>219</v>
      </c>
      <c r="C229" s="44">
        <v>287551.09000000003</v>
      </c>
      <c r="D229" s="45">
        <v>12233.19</v>
      </c>
      <c r="E229" s="46">
        <f t="shared" si="14"/>
        <v>299784.28000000003</v>
      </c>
      <c r="F229" s="47">
        <v>157</v>
      </c>
      <c r="G229" s="46">
        <f t="shared" si="17"/>
        <v>1909.45</v>
      </c>
      <c r="H229" s="47">
        <v>0</v>
      </c>
      <c r="I229" s="46">
        <f t="shared" si="15"/>
        <v>0</v>
      </c>
      <c r="J229" s="46"/>
      <c r="K229" s="46">
        <f t="shared" si="16"/>
        <v>0</v>
      </c>
    </row>
    <row r="230" spans="1:11" x14ac:dyDescent="0.25">
      <c r="A230" s="5">
        <v>6302000</v>
      </c>
      <c r="B230" s="5" t="s">
        <v>220</v>
      </c>
      <c r="C230" s="44">
        <v>924531.29</v>
      </c>
      <c r="D230" s="45">
        <v>38614.42</v>
      </c>
      <c r="E230" s="46">
        <f t="shared" si="14"/>
        <v>963145.71000000008</v>
      </c>
      <c r="F230" s="47">
        <v>513</v>
      </c>
      <c r="G230" s="46">
        <f t="shared" si="17"/>
        <v>1877.48</v>
      </c>
      <c r="H230" s="47">
        <v>0</v>
      </c>
      <c r="I230" s="46">
        <f t="shared" si="15"/>
        <v>0</v>
      </c>
      <c r="J230" s="46"/>
      <c r="K230" s="46">
        <f t="shared" si="16"/>
        <v>0</v>
      </c>
    </row>
    <row r="231" spans="1:11" x14ac:dyDescent="0.25">
      <c r="A231" s="5">
        <v>6303000</v>
      </c>
      <c r="B231" s="5" t="s">
        <v>221</v>
      </c>
      <c r="C231" s="44">
        <v>1676926.22</v>
      </c>
      <c r="D231" s="45">
        <v>68908.06</v>
      </c>
      <c r="E231" s="46">
        <f t="shared" si="14"/>
        <v>1745834.28</v>
      </c>
      <c r="F231" s="48">
        <v>1058</v>
      </c>
      <c r="G231" s="46">
        <f t="shared" si="17"/>
        <v>1650.13</v>
      </c>
      <c r="H231" s="47">
        <v>20</v>
      </c>
      <c r="I231" s="46">
        <f t="shared" si="15"/>
        <v>33002.600000000006</v>
      </c>
      <c r="J231" s="46"/>
      <c r="K231" s="46">
        <f t="shared" si="16"/>
        <v>33002.600000000006</v>
      </c>
    </row>
    <row r="232" spans="1:11" ht="24" x14ac:dyDescent="0.25">
      <c r="A232" s="5">
        <v>6304000</v>
      </c>
      <c r="B232" s="7" t="s">
        <v>280</v>
      </c>
      <c r="C232" s="44">
        <v>219379.69</v>
      </c>
      <c r="D232" s="45">
        <v>9264.48</v>
      </c>
      <c r="E232" s="46">
        <f t="shared" si="14"/>
        <v>228644.17</v>
      </c>
      <c r="F232" s="47">
        <v>159</v>
      </c>
      <c r="G232" s="46">
        <f t="shared" si="17"/>
        <v>1438.01</v>
      </c>
      <c r="H232" s="47">
        <v>0</v>
      </c>
      <c r="I232" s="46">
        <f t="shared" si="15"/>
        <v>0</v>
      </c>
      <c r="J232" s="46"/>
      <c r="K232" s="46">
        <f t="shared" si="16"/>
        <v>0</v>
      </c>
    </row>
    <row r="233" spans="1:11" x14ac:dyDescent="0.25">
      <c r="A233" s="5">
        <v>6401000</v>
      </c>
      <c r="B233" s="5" t="s">
        <v>222</v>
      </c>
      <c r="C233" s="44">
        <v>311223.86</v>
      </c>
      <c r="D233" s="45">
        <v>11954.58</v>
      </c>
      <c r="E233" s="46">
        <f t="shared" si="14"/>
        <v>323178.44</v>
      </c>
      <c r="F233" s="47">
        <v>204</v>
      </c>
      <c r="G233" s="46">
        <f t="shared" si="17"/>
        <v>1584.21</v>
      </c>
      <c r="H233" s="47">
        <v>4</v>
      </c>
      <c r="I233" s="46">
        <f t="shared" si="15"/>
        <v>6336.84</v>
      </c>
      <c r="J233" s="46"/>
      <c r="K233" s="46">
        <f t="shared" si="16"/>
        <v>6336.84</v>
      </c>
    </row>
    <row r="234" spans="1:11" x14ac:dyDescent="0.25">
      <c r="A234" s="5">
        <v>6502000</v>
      </c>
      <c r="B234" s="5" t="s">
        <v>223</v>
      </c>
      <c r="C234" s="44">
        <v>201578.91</v>
      </c>
      <c r="D234" s="45">
        <v>6427.75</v>
      </c>
      <c r="E234" s="46">
        <f t="shared" si="14"/>
        <v>208006.66</v>
      </c>
      <c r="F234" s="47">
        <v>95</v>
      </c>
      <c r="G234" s="46">
        <f t="shared" si="17"/>
        <v>2189.54</v>
      </c>
      <c r="H234" s="47">
        <v>0</v>
      </c>
      <c r="I234" s="46">
        <f t="shared" si="15"/>
        <v>0</v>
      </c>
      <c r="J234" s="46"/>
      <c r="K234" s="46">
        <f t="shared" si="16"/>
        <v>0</v>
      </c>
    </row>
    <row r="235" spans="1:11" x14ac:dyDescent="0.25">
      <c r="A235" s="5">
        <v>6505000</v>
      </c>
      <c r="B235" s="5" t="s">
        <v>224</v>
      </c>
      <c r="C235" s="44">
        <v>165362.56</v>
      </c>
      <c r="D235" s="45">
        <v>5187.42</v>
      </c>
      <c r="E235" s="46">
        <f t="shared" si="14"/>
        <v>170549.98</v>
      </c>
      <c r="F235" s="47">
        <v>105</v>
      </c>
      <c r="G235" s="46">
        <f t="shared" si="17"/>
        <v>1624.29</v>
      </c>
      <c r="H235" s="47">
        <v>0</v>
      </c>
      <c r="I235" s="46">
        <f t="shared" si="15"/>
        <v>0</v>
      </c>
      <c r="J235" s="46"/>
      <c r="K235" s="46">
        <f t="shared" si="16"/>
        <v>0</v>
      </c>
    </row>
    <row r="236" spans="1:11" x14ac:dyDescent="0.25">
      <c r="A236" s="5">
        <v>6601000</v>
      </c>
      <c r="B236" s="5" t="s">
        <v>225</v>
      </c>
      <c r="C236" s="44">
        <v>3254933.49</v>
      </c>
      <c r="D236" s="45">
        <v>128183.74</v>
      </c>
      <c r="E236" s="46">
        <f t="shared" si="14"/>
        <v>3383117.2300000004</v>
      </c>
      <c r="F236" s="48">
        <v>1960</v>
      </c>
      <c r="G236" s="46">
        <f t="shared" si="17"/>
        <v>1726.08</v>
      </c>
      <c r="H236" s="47">
        <v>56</v>
      </c>
      <c r="I236" s="46">
        <f t="shared" si="15"/>
        <v>96660.479999999996</v>
      </c>
      <c r="J236" s="46"/>
      <c r="K236" s="46">
        <f t="shared" si="16"/>
        <v>96660.479999999996</v>
      </c>
    </row>
    <row r="237" spans="1:11" x14ac:dyDescent="0.25">
      <c r="A237" s="5">
        <v>6602000</v>
      </c>
      <c r="B237" s="5" t="s">
        <v>226</v>
      </c>
      <c r="C237" s="44">
        <v>629358.64</v>
      </c>
      <c r="D237" s="45">
        <v>26704.19</v>
      </c>
      <c r="E237" s="46">
        <f t="shared" si="14"/>
        <v>656062.82999999996</v>
      </c>
      <c r="F237" s="47">
        <v>489</v>
      </c>
      <c r="G237" s="46">
        <f t="shared" si="17"/>
        <v>1341.64</v>
      </c>
      <c r="H237" s="47">
        <v>2</v>
      </c>
      <c r="I237" s="46">
        <f t="shared" si="15"/>
        <v>2683.28</v>
      </c>
      <c r="J237" s="46"/>
      <c r="K237" s="46">
        <f t="shared" si="16"/>
        <v>2683.28</v>
      </c>
    </row>
    <row r="238" spans="1:11" x14ac:dyDescent="0.25">
      <c r="A238" s="5">
        <v>6603000</v>
      </c>
      <c r="B238" s="5" t="s">
        <v>227</v>
      </c>
      <c r="C238" s="44">
        <v>193845</v>
      </c>
      <c r="D238" s="45">
        <v>6249.48</v>
      </c>
      <c r="E238" s="46">
        <f t="shared" si="14"/>
        <v>200094.48</v>
      </c>
      <c r="F238" s="47">
        <v>130</v>
      </c>
      <c r="G238" s="46">
        <f t="shared" si="17"/>
        <v>1539.19</v>
      </c>
      <c r="H238" s="47">
        <v>1</v>
      </c>
      <c r="I238" s="46">
        <f t="shared" si="15"/>
        <v>1539.19</v>
      </c>
      <c r="J238" s="46"/>
      <c r="K238" s="46">
        <f t="shared" si="16"/>
        <v>1539.19</v>
      </c>
    </row>
    <row r="239" spans="1:11" x14ac:dyDescent="0.25">
      <c r="A239" s="5">
        <v>6605000</v>
      </c>
      <c r="B239" s="5" t="s">
        <v>228</v>
      </c>
      <c r="C239" s="44">
        <v>163685.4</v>
      </c>
      <c r="D239" s="45">
        <v>6307.34</v>
      </c>
      <c r="E239" s="46">
        <f t="shared" si="14"/>
        <v>169992.74</v>
      </c>
      <c r="F239" s="47">
        <v>113</v>
      </c>
      <c r="G239" s="46">
        <f t="shared" si="17"/>
        <v>1504.36</v>
      </c>
      <c r="H239" s="47">
        <v>0</v>
      </c>
      <c r="I239" s="46">
        <f t="shared" si="15"/>
        <v>0</v>
      </c>
      <c r="J239" s="46"/>
      <c r="K239" s="46">
        <f t="shared" si="16"/>
        <v>0</v>
      </c>
    </row>
    <row r="240" spans="1:11" x14ac:dyDescent="0.25">
      <c r="A240" s="5">
        <v>6606000</v>
      </c>
      <c r="B240" s="5" t="s">
        <v>229</v>
      </c>
      <c r="C240" s="44">
        <v>162440.12</v>
      </c>
      <c r="D240" s="45">
        <v>6091.57</v>
      </c>
      <c r="E240" s="46">
        <f t="shared" si="14"/>
        <v>168531.69</v>
      </c>
      <c r="F240" s="47">
        <v>121</v>
      </c>
      <c r="G240" s="46">
        <f t="shared" si="17"/>
        <v>1392.82</v>
      </c>
      <c r="H240" s="47">
        <v>0</v>
      </c>
      <c r="I240" s="46">
        <f t="shared" si="15"/>
        <v>0</v>
      </c>
      <c r="J240" s="46"/>
      <c r="K240" s="46">
        <f t="shared" si="16"/>
        <v>0</v>
      </c>
    </row>
    <row r="241" spans="1:11" x14ac:dyDescent="0.25">
      <c r="A241" s="5">
        <v>6640700</v>
      </c>
      <c r="B241" s="5" t="s">
        <v>230</v>
      </c>
      <c r="C241" s="44">
        <v>30514.04</v>
      </c>
      <c r="D241" s="45">
        <v>1262.5</v>
      </c>
      <c r="E241" s="46">
        <f t="shared" si="14"/>
        <v>31776.54</v>
      </c>
      <c r="F241" s="47">
        <v>4</v>
      </c>
      <c r="G241" s="46">
        <f t="shared" si="17"/>
        <v>7944.14</v>
      </c>
      <c r="H241" s="47">
        <v>0</v>
      </c>
      <c r="I241" s="46">
        <f t="shared" si="15"/>
        <v>0</v>
      </c>
      <c r="J241" s="46"/>
      <c r="K241" s="46">
        <f t="shared" si="16"/>
        <v>0</v>
      </c>
    </row>
    <row r="242" spans="1:11" x14ac:dyDescent="0.25">
      <c r="A242" s="5">
        <v>6701000</v>
      </c>
      <c r="B242" s="5" t="s">
        <v>231</v>
      </c>
      <c r="C242" s="44">
        <v>464163.14</v>
      </c>
      <c r="D242" s="45">
        <v>19305.64</v>
      </c>
      <c r="E242" s="46">
        <f t="shared" si="14"/>
        <v>483468.78</v>
      </c>
      <c r="F242" s="47">
        <v>184</v>
      </c>
      <c r="G242" s="46">
        <f t="shared" si="17"/>
        <v>2627.55</v>
      </c>
      <c r="H242" s="47">
        <v>4</v>
      </c>
      <c r="I242" s="46">
        <f t="shared" si="15"/>
        <v>10510.2</v>
      </c>
      <c r="J242" s="46"/>
      <c r="K242" s="46">
        <f t="shared" si="16"/>
        <v>10510.2</v>
      </c>
    </row>
    <row r="243" spans="1:11" x14ac:dyDescent="0.25">
      <c r="A243" s="5">
        <v>6703000</v>
      </c>
      <c r="B243" s="5" t="s">
        <v>232</v>
      </c>
      <c r="C243" s="44">
        <v>157386.31</v>
      </c>
      <c r="D243" s="45">
        <v>6748.49</v>
      </c>
      <c r="E243" s="46">
        <f t="shared" si="14"/>
        <v>164134.79999999999</v>
      </c>
      <c r="F243" s="47">
        <v>89</v>
      </c>
      <c r="G243" s="46">
        <f t="shared" si="17"/>
        <v>1844.21</v>
      </c>
      <c r="H243" s="47">
        <v>0</v>
      </c>
      <c r="I243" s="46">
        <f t="shared" si="15"/>
        <v>0</v>
      </c>
      <c r="J243" s="46"/>
      <c r="K243" s="46">
        <f t="shared" si="16"/>
        <v>0</v>
      </c>
    </row>
    <row r="244" spans="1:11" x14ac:dyDescent="0.25">
      <c r="A244" s="5">
        <v>6802000</v>
      </c>
      <c r="B244" s="5" t="s">
        <v>233</v>
      </c>
      <c r="C244" s="44">
        <v>284757.07</v>
      </c>
      <c r="D244" s="45">
        <v>9969.23</v>
      </c>
      <c r="E244" s="46">
        <f t="shared" si="14"/>
        <v>294726.3</v>
      </c>
      <c r="F244" s="47">
        <v>167</v>
      </c>
      <c r="G244" s="46">
        <f t="shared" si="17"/>
        <v>1764.83</v>
      </c>
      <c r="H244" s="47">
        <v>2</v>
      </c>
      <c r="I244" s="46">
        <f t="shared" si="15"/>
        <v>3529.66</v>
      </c>
      <c r="J244" s="46"/>
      <c r="K244" s="46">
        <f t="shared" si="16"/>
        <v>3529.66</v>
      </c>
    </row>
    <row r="245" spans="1:11" x14ac:dyDescent="0.25">
      <c r="A245" s="5">
        <v>6804000</v>
      </c>
      <c r="B245" s="5" t="s">
        <v>234</v>
      </c>
      <c r="C245" s="44">
        <v>346123.24</v>
      </c>
      <c r="D245" s="45">
        <v>12818.23</v>
      </c>
      <c r="E245" s="46">
        <f t="shared" si="14"/>
        <v>358941.47</v>
      </c>
      <c r="F245" s="47">
        <v>147</v>
      </c>
      <c r="G245" s="46">
        <f t="shared" si="17"/>
        <v>2441.7800000000002</v>
      </c>
      <c r="H245" s="47">
        <v>0</v>
      </c>
      <c r="I245" s="46">
        <f t="shared" si="15"/>
        <v>0</v>
      </c>
      <c r="J245" s="46"/>
      <c r="K245" s="46">
        <f t="shared" si="16"/>
        <v>0</v>
      </c>
    </row>
    <row r="246" spans="1:11" x14ac:dyDescent="0.25">
      <c r="A246" s="5">
        <v>6901000</v>
      </c>
      <c r="B246" s="5" t="s">
        <v>235</v>
      </c>
      <c r="C246" s="44">
        <v>381695.05</v>
      </c>
      <c r="D246" s="45">
        <v>13470.58</v>
      </c>
      <c r="E246" s="46">
        <f t="shared" si="14"/>
        <v>395165.63</v>
      </c>
      <c r="F246" s="47">
        <v>247</v>
      </c>
      <c r="G246" s="46">
        <f t="shared" si="17"/>
        <v>1599.86</v>
      </c>
      <c r="H246" s="47">
        <v>7</v>
      </c>
      <c r="I246" s="46">
        <f t="shared" si="15"/>
        <v>11199.019999999999</v>
      </c>
      <c r="J246" s="46"/>
      <c r="K246" s="46">
        <f t="shared" si="16"/>
        <v>11199.019999999999</v>
      </c>
    </row>
    <row r="247" spans="1:11" x14ac:dyDescent="0.25">
      <c r="A247" s="5">
        <v>7001000</v>
      </c>
      <c r="B247" s="5" t="s">
        <v>236</v>
      </c>
      <c r="C247" s="44">
        <v>989069.8</v>
      </c>
      <c r="D247" s="45">
        <v>36844.800000000003</v>
      </c>
      <c r="E247" s="46">
        <f t="shared" si="14"/>
        <v>1025914.6000000001</v>
      </c>
      <c r="F247" s="47">
        <v>394</v>
      </c>
      <c r="G247" s="46">
        <f t="shared" si="17"/>
        <v>2603.84</v>
      </c>
      <c r="H247" s="47">
        <v>2</v>
      </c>
      <c r="I247" s="46">
        <f t="shared" si="15"/>
        <v>5207.68</v>
      </c>
      <c r="J247" s="46"/>
      <c r="K247" s="46">
        <f t="shared" si="16"/>
        <v>5207.68</v>
      </c>
    </row>
    <row r="248" spans="1:11" x14ac:dyDescent="0.25">
      <c r="A248" s="5">
        <v>7003000</v>
      </c>
      <c r="B248" s="5" t="s">
        <v>237</v>
      </c>
      <c r="C248" s="44">
        <v>146682.94</v>
      </c>
      <c r="D248" s="45">
        <v>5319.53</v>
      </c>
      <c r="E248" s="46">
        <f t="shared" si="14"/>
        <v>152002.47</v>
      </c>
      <c r="F248" s="47">
        <v>44</v>
      </c>
      <c r="G248" s="46">
        <f t="shared" si="17"/>
        <v>3454.6</v>
      </c>
      <c r="H248" s="47">
        <v>0</v>
      </c>
      <c r="I248" s="46">
        <f t="shared" si="15"/>
        <v>0</v>
      </c>
      <c r="J248" s="46"/>
      <c r="K248" s="46">
        <f t="shared" si="16"/>
        <v>0</v>
      </c>
    </row>
    <row r="249" spans="1:11" x14ac:dyDescent="0.25">
      <c r="A249" s="5">
        <v>7007000</v>
      </c>
      <c r="B249" s="5" t="s">
        <v>238</v>
      </c>
      <c r="C249" s="44">
        <v>137897.75</v>
      </c>
      <c r="D249" s="45">
        <v>5862.2</v>
      </c>
      <c r="E249" s="46">
        <f t="shared" si="14"/>
        <v>143759.95000000001</v>
      </c>
      <c r="F249" s="47">
        <v>67</v>
      </c>
      <c r="G249" s="46">
        <f t="shared" si="17"/>
        <v>2145.67</v>
      </c>
      <c r="H249" s="47">
        <v>0</v>
      </c>
      <c r="I249" s="46">
        <f t="shared" si="15"/>
        <v>0</v>
      </c>
      <c r="J249" s="46"/>
      <c r="K249" s="46">
        <f t="shared" si="16"/>
        <v>0</v>
      </c>
    </row>
    <row r="250" spans="1:11" x14ac:dyDescent="0.25">
      <c r="A250" s="5">
        <v>7008000</v>
      </c>
      <c r="B250" s="5" t="s">
        <v>239</v>
      </c>
      <c r="C250" s="44">
        <v>279484.06</v>
      </c>
      <c r="D250" s="45">
        <v>8976.02</v>
      </c>
      <c r="E250" s="46">
        <f t="shared" si="14"/>
        <v>288460.08</v>
      </c>
      <c r="F250" s="47">
        <v>121</v>
      </c>
      <c r="G250" s="46">
        <f t="shared" si="17"/>
        <v>2383.9699999999998</v>
      </c>
      <c r="H250" s="47">
        <v>0</v>
      </c>
      <c r="I250" s="46">
        <f t="shared" si="15"/>
        <v>0</v>
      </c>
      <c r="J250" s="46"/>
      <c r="K250" s="46">
        <f t="shared" si="16"/>
        <v>0</v>
      </c>
    </row>
    <row r="251" spans="1:11" x14ac:dyDescent="0.25">
      <c r="A251" s="5">
        <v>7009000</v>
      </c>
      <c r="B251" s="5" t="s">
        <v>281</v>
      </c>
      <c r="C251" s="44">
        <v>99257.41</v>
      </c>
      <c r="D251" s="45">
        <v>2654.09</v>
      </c>
      <c r="E251" s="46">
        <f t="shared" si="14"/>
        <v>101911.5</v>
      </c>
      <c r="F251" s="47">
        <v>50</v>
      </c>
      <c r="G251" s="46">
        <f t="shared" si="17"/>
        <v>2038.23</v>
      </c>
      <c r="H251" s="47">
        <v>0</v>
      </c>
      <c r="I251" s="46">
        <f t="shared" si="15"/>
        <v>0</v>
      </c>
      <c r="J251" s="46"/>
      <c r="K251" s="46">
        <f t="shared" si="16"/>
        <v>0</v>
      </c>
    </row>
    <row r="252" spans="1:11" x14ac:dyDescent="0.25">
      <c r="A252" s="5">
        <v>7102000</v>
      </c>
      <c r="B252" s="5" t="s">
        <v>240</v>
      </c>
      <c r="C252" s="44">
        <v>285544.74</v>
      </c>
      <c r="D252" s="45">
        <v>10489.72</v>
      </c>
      <c r="E252" s="46">
        <f t="shared" si="14"/>
        <v>296034.45999999996</v>
      </c>
      <c r="F252" s="47">
        <v>210</v>
      </c>
      <c r="G252" s="46">
        <f t="shared" si="17"/>
        <v>1409.69</v>
      </c>
      <c r="H252" s="47">
        <v>4</v>
      </c>
      <c r="I252" s="46">
        <f t="shared" si="15"/>
        <v>5638.76</v>
      </c>
      <c r="J252" s="46"/>
      <c r="K252" s="46">
        <f t="shared" si="16"/>
        <v>5638.76</v>
      </c>
    </row>
    <row r="253" spans="1:11" x14ac:dyDescent="0.25">
      <c r="A253" s="5">
        <v>7104000</v>
      </c>
      <c r="B253" s="5" t="s">
        <v>241</v>
      </c>
      <c r="C253" s="44">
        <v>100289.77</v>
      </c>
      <c r="D253" s="45">
        <v>3139.86</v>
      </c>
      <c r="E253" s="46">
        <f t="shared" si="14"/>
        <v>103429.63</v>
      </c>
      <c r="F253" s="47">
        <v>82</v>
      </c>
      <c r="G253" s="46">
        <f t="shared" si="17"/>
        <v>1261.3399999999999</v>
      </c>
      <c r="H253" s="50">
        <v>0</v>
      </c>
      <c r="I253" s="46">
        <f t="shared" si="15"/>
        <v>0</v>
      </c>
      <c r="J253" s="46"/>
      <c r="K253" s="46">
        <f t="shared" si="16"/>
        <v>0</v>
      </c>
    </row>
    <row r="254" spans="1:11" x14ac:dyDescent="0.25">
      <c r="A254" s="5">
        <v>7105000</v>
      </c>
      <c r="B254" s="5" t="s">
        <v>285</v>
      </c>
      <c r="C254" s="44">
        <v>112551.24</v>
      </c>
      <c r="D254" s="45">
        <v>4048.11</v>
      </c>
      <c r="E254" s="46">
        <f t="shared" si="14"/>
        <v>116599.35</v>
      </c>
      <c r="F254" s="47">
        <v>102</v>
      </c>
      <c r="G254" s="46">
        <f t="shared" si="17"/>
        <v>1143.1300000000001</v>
      </c>
      <c r="H254" s="50">
        <v>0</v>
      </c>
      <c r="I254" s="46">
        <f t="shared" si="15"/>
        <v>0</v>
      </c>
      <c r="J254" s="46"/>
      <c r="K254" s="46">
        <f t="shared" si="16"/>
        <v>0</v>
      </c>
    </row>
    <row r="255" spans="1:11" x14ac:dyDescent="0.25">
      <c r="A255" s="5">
        <v>7201000</v>
      </c>
      <c r="B255" s="5" t="s">
        <v>242</v>
      </c>
      <c r="C255" s="44">
        <v>205502.11</v>
      </c>
      <c r="D255" s="45">
        <v>8750.76</v>
      </c>
      <c r="E255" s="46">
        <f t="shared" si="14"/>
        <v>214252.87</v>
      </c>
      <c r="F255" s="47">
        <v>112</v>
      </c>
      <c r="G255" s="46">
        <f t="shared" si="17"/>
        <v>1912.97</v>
      </c>
      <c r="H255" s="50">
        <v>0</v>
      </c>
      <c r="I255" s="46">
        <f t="shared" si="15"/>
        <v>0</v>
      </c>
      <c r="J255" s="46"/>
      <c r="K255" s="46">
        <f t="shared" si="16"/>
        <v>0</v>
      </c>
    </row>
    <row r="256" spans="1:11" x14ac:dyDescent="0.25">
      <c r="A256" s="5">
        <v>7202000</v>
      </c>
      <c r="B256" s="5" t="s">
        <v>243</v>
      </c>
      <c r="C256" s="44">
        <v>403467.57</v>
      </c>
      <c r="D256" s="45">
        <v>18042.02</v>
      </c>
      <c r="E256" s="46">
        <f t="shared" si="14"/>
        <v>421509.59</v>
      </c>
      <c r="F256" s="47">
        <v>286</v>
      </c>
      <c r="G256" s="46">
        <f t="shared" si="17"/>
        <v>1473.81</v>
      </c>
      <c r="H256" s="50">
        <v>0</v>
      </c>
      <c r="I256" s="46">
        <f t="shared" si="15"/>
        <v>0</v>
      </c>
      <c r="J256" s="46"/>
      <c r="K256" s="46">
        <f t="shared" si="16"/>
        <v>0</v>
      </c>
    </row>
    <row r="257" spans="1:11" x14ac:dyDescent="0.25">
      <c r="A257" s="5">
        <v>7203000</v>
      </c>
      <c r="B257" s="5" t="s">
        <v>244</v>
      </c>
      <c r="C257" s="44">
        <v>1897931.35</v>
      </c>
      <c r="D257" s="45">
        <v>75871.17</v>
      </c>
      <c r="E257" s="46">
        <f t="shared" si="14"/>
        <v>1973802.52</v>
      </c>
      <c r="F257" s="48">
        <v>1294</v>
      </c>
      <c r="G257" s="46">
        <f t="shared" si="17"/>
        <v>1525.35</v>
      </c>
      <c r="H257" s="50">
        <v>96</v>
      </c>
      <c r="I257" s="46">
        <f t="shared" si="15"/>
        <v>146433.59999999998</v>
      </c>
      <c r="J257" s="46"/>
      <c r="K257" s="46">
        <f t="shared" si="16"/>
        <v>146433.59999999998</v>
      </c>
    </row>
    <row r="258" spans="1:11" x14ac:dyDescent="0.25">
      <c r="A258" s="5">
        <v>7204000</v>
      </c>
      <c r="B258" s="5" t="s">
        <v>245</v>
      </c>
      <c r="C258" s="44">
        <v>183164.25</v>
      </c>
      <c r="D258" s="45">
        <v>6112.19</v>
      </c>
      <c r="E258" s="46">
        <f t="shared" si="14"/>
        <v>189276.44</v>
      </c>
      <c r="F258" s="47">
        <v>125</v>
      </c>
      <c r="G258" s="46">
        <f t="shared" si="17"/>
        <v>1514.21</v>
      </c>
      <c r="H258" s="50">
        <v>0</v>
      </c>
      <c r="I258" s="46">
        <f t="shared" si="15"/>
        <v>0</v>
      </c>
      <c r="J258" s="46"/>
      <c r="K258" s="46">
        <f t="shared" si="16"/>
        <v>0</v>
      </c>
    </row>
    <row r="259" spans="1:11" x14ac:dyDescent="0.25">
      <c r="A259" s="5">
        <v>7205000</v>
      </c>
      <c r="B259" s="5" t="s">
        <v>246</v>
      </c>
      <c r="C259" s="44">
        <v>230331.6</v>
      </c>
      <c r="D259" s="45">
        <v>9020.8700000000008</v>
      </c>
      <c r="E259" s="46">
        <f t="shared" si="14"/>
        <v>239352.47</v>
      </c>
      <c r="F259" s="47">
        <v>187</v>
      </c>
      <c r="G259" s="46">
        <f t="shared" si="17"/>
        <v>1279.96</v>
      </c>
      <c r="H259" s="50">
        <v>0</v>
      </c>
      <c r="I259" s="46">
        <f t="shared" si="15"/>
        <v>0</v>
      </c>
      <c r="J259" s="46"/>
      <c r="K259" s="46">
        <f t="shared" si="16"/>
        <v>0</v>
      </c>
    </row>
    <row r="260" spans="1:11" x14ac:dyDescent="0.25">
      <c r="A260" s="5">
        <v>7206000</v>
      </c>
      <c r="B260" s="5" t="s">
        <v>247</v>
      </c>
      <c r="C260" s="44">
        <v>309979.81</v>
      </c>
      <c r="D260" s="45">
        <v>13739.32</v>
      </c>
      <c r="E260" s="46">
        <f t="shared" si="14"/>
        <v>323719.13</v>
      </c>
      <c r="F260" s="47">
        <v>188</v>
      </c>
      <c r="G260" s="46">
        <f t="shared" si="17"/>
        <v>1721.91</v>
      </c>
      <c r="H260" s="50">
        <v>0</v>
      </c>
      <c r="I260" s="46">
        <f t="shared" si="15"/>
        <v>0</v>
      </c>
      <c r="J260" s="46"/>
      <c r="K260" s="46">
        <f t="shared" si="16"/>
        <v>0</v>
      </c>
    </row>
    <row r="261" spans="1:11" x14ac:dyDescent="0.25">
      <c r="A261" s="5">
        <v>7207000</v>
      </c>
      <c r="B261" s="5" t="s">
        <v>248</v>
      </c>
      <c r="C261" s="44">
        <v>3870734.57</v>
      </c>
      <c r="D261" s="45">
        <v>173157.16</v>
      </c>
      <c r="E261" s="46">
        <f t="shared" si="14"/>
        <v>4043891.73</v>
      </c>
      <c r="F261" s="48">
        <v>2211</v>
      </c>
      <c r="G261" s="46">
        <f t="shared" si="17"/>
        <v>1828.99</v>
      </c>
      <c r="H261" s="50">
        <v>15</v>
      </c>
      <c r="I261" s="46">
        <f t="shared" si="15"/>
        <v>27434.85</v>
      </c>
      <c r="J261" s="46"/>
      <c r="K261" s="46">
        <f t="shared" si="16"/>
        <v>27434.85</v>
      </c>
    </row>
    <row r="262" spans="1:11" x14ac:dyDescent="0.25">
      <c r="A262" s="5">
        <v>7208000</v>
      </c>
      <c r="B262" s="5" t="s">
        <v>249</v>
      </c>
      <c r="C262" s="44">
        <v>204657.12</v>
      </c>
      <c r="D262" s="45">
        <v>8042.23</v>
      </c>
      <c r="E262" s="46">
        <f t="shared" si="14"/>
        <v>212699.35</v>
      </c>
      <c r="F262" s="47">
        <v>152</v>
      </c>
      <c r="G262" s="46">
        <f t="shared" si="17"/>
        <v>1399.34</v>
      </c>
      <c r="H262" s="50">
        <v>0</v>
      </c>
      <c r="I262" s="46">
        <f t="shared" si="15"/>
        <v>0</v>
      </c>
      <c r="J262" s="46"/>
      <c r="K262" s="46">
        <f t="shared" si="16"/>
        <v>0</v>
      </c>
    </row>
    <row r="263" spans="1:11" x14ac:dyDescent="0.25">
      <c r="A263" s="5">
        <v>7240700</v>
      </c>
      <c r="B263" s="5" t="s">
        <v>286</v>
      </c>
      <c r="C263" s="44">
        <v>0</v>
      </c>
      <c r="D263" s="45">
        <v>0</v>
      </c>
      <c r="E263" s="46">
        <f t="shared" si="14"/>
        <v>0</v>
      </c>
      <c r="F263" s="50">
        <v>0</v>
      </c>
      <c r="G263" s="46">
        <f t="shared" si="17"/>
        <v>0</v>
      </c>
      <c r="H263" s="50">
        <v>0</v>
      </c>
      <c r="I263" s="46">
        <f t="shared" si="15"/>
        <v>0</v>
      </c>
      <c r="J263" s="46"/>
      <c r="K263" s="46">
        <f t="shared" si="16"/>
        <v>0</v>
      </c>
    </row>
    <row r="264" spans="1:11" x14ac:dyDescent="0.25">
      <c r="A264" s="5">
        <v>7241700</v>
      </c>
      <c r="B264" s="5" t="s">
        <v>250</v>
      </c>
      <c r="C264" s="44">
        <v>41006.699999999997</v>
      </c>
      <c r="D264" s="45">
        <v>1747.55</v>
      </c>
      <c r="E264" s="46">
        <f t="shared" si="14"/>
        <v>42754.25</v>
      </c>
      <c r="F264" s="47">
        <v>18</v>
      </c>
      <c r="G264" s="46">
        <f t="shared" si="17"/>
        <v>2375.2399999999998</v>
      </c>
      <c r="H264" s="50">
        <v>0</v>
      </c>
      <c r="I264" s="46">
        <f t="shared" si="15"/>
        <v>0</v>
      </c>
      <c r="J264" s="46"/>
      <c r="K264" s="46">
        <f t="shared" si="16"/>
        <v>0</v>
      </c>
    </row>
    <row r="265" spans="1:11" x14ac:dyDescent="0.25">
      <c r="A265" s="5">
        <v>7301000</v>
      </c>
      <c r="B265" s="5" t="s">
        <v>251</v>
      </c>
      <c r="C265" s="44">
        <v>295315.24</v>
      </c>
      <c r="D265" s="45">
        <v>9907.8799999999992</v>
      </c>
      <c r="E265" s="46">
        <f t="shared" si="14"/>
        <v>305223.12</v>
      </c>
      <c r="F265" s="47">
        <v>151</v>
      </c>
      <c r="G265" s="46">
        <f t="shared" si="17"/>
        <v>2021.35</v>
      </c>
      <c r="H265" s="50">
        <v>0</v>
      </c>
      <c r="I265" s="46">
        <f t="shared" si="15"/>
        <v>0</v>
      </c>
      <c r="J265" s="46"/>
      <c r="K265" s="46">
        <f t="shared" si="16"/>
        <v>0</v>
      </c>
    </row>
    <row r="266" spans="1:11" x14ac:dyDescent="0.25">
      <c r="A266" s="5">
        <v>7302000</v>
      </c>
      <c r="B266" s="5" t="s">
        <v>252</v>
      </c>
      <c r="C266" s="44">
        <v>615795.37</v>
      </c>
      <c r="D266" s="45">
        <v>25504.880000000001</v>
      </c>
      <c r="E266" s="46">
        <f t="shared" si="14"/>
        <v>641300.25</v>
      </c>
      <c r="F266" s="47">
        <v>457</v>
      </c>
      <c r="G266" s="46">
        <f t="shared" si="17"/>
        <v>1403.28</v>
      </c>
      <c r="H266" s="50">
        <v>1</v>
      </c>
      <c r="I266" s="46">
        <f t="shared" si="15"/>
        <v>1403.28</v>
      </c>
      <c r="J266" s="46"/>
      <c r="K266" s="46">
        <f t="shared" si="16"/>
        <v>1403.28</v>
      </c>
    </row>
    <row r="267" spans="1:11" x14ac:dyDescent="0.25">
      <c r="A267" s="5">
        <v>7303000</v>
      </c>
      <c r="B267" s="5" t="s">
        <v>253</v>
      </c>
      <c r="C267" s="44">
        <v>107672.12</v>
      </c>
      <c r="D267" s="45">
        <v>3575.6</v>
      </c>
      <c r="E267" s="46">
        <f t="shared" si="14"/>
        <v>111247.72</v>
      </c>
      <c r="F267" s="47">
        <v>62</v>
      </c>
      <c r="G267" s="46">
        <f t="shared" si="17"/>
        <v>1794.32</v>
      </c>
      <c r="H267" s="50">
        <v>0</v>
      </c>
      <c r="I267" s="46">
        <f t="shared" si="15"/>
        <v>0</v>
      </c>
      <c r="J267" s="46"/>
      <c r="K267" s="46">
        <f t="shared" si="16"/>
        <v>0</v>
      </c>
    </row>
    <row r="268" spans="1:11" x14ac:dyDescent="0.25">
      <c r="A268" s="5">
        <v>7304000</v>
      </c>
      <c r="B268" s="5" t="s">
        <v>254</v>
      </c>
      <c r="C268" s="44">
        <v>139848.76</v>
      </c>
      <c r="D268" s="45">
        <v>5783.35</v>
      </c>
      <c r="E268" s="46">
        <f t="shared" si="14"/>
        <v>145632.11000000002</v>
      </c>
      <c r="F268" s="47">
        <v>101</v>
      </c>
      <c r="G268" s="46">
        <f t="shared" si="17"/>
        <v>1441.9</v>
      </c>
      <c r="H268" s="50">
        <v>0</v>
      </c>
      <c r="I268" s="46">
        <f t="shared" si="15"/>
        <v>0</v>
      </c>
      <c r="J268" s="46"/>
      <c r="K268" s="46">
        <f t="shared" si="16"/>
        <v>0</v>
      </c>
    </row>
    <row r="269" spans="1:11" x14ac:dyDescent="0.25">
      <c r="A269" s="5">
        <v>7307000</v>
      </c>
      <c r="B269" s="5" t="s">
        <v>255</v>
      </c>
      <c r="C269" s="44">
        <v>304324.96000000002</v>
      </c>
      <c r="D269" s="45">
        <v>10694.01</v>
      </c>
      <c r="E269" s="46">
        <f t="shared" si="14"/>
        <v>315018.97000000003</v>
      </c>
      <c r="F269" s="47">
        <v>167</v>
      </c>
      <c r="G269" s="46">
        <f t="shared" si="17"/>
        <v>1886.34</v>
      </c>
      <c r="H269" s="50">
        <v>0</v>
      </c>
      <c r="I269" s="46">
        <f t="shared" si="15"/>
        <v>0</v>
      </c>
      <c r="J269" s="46"/>
      <c r="K269" s="46">
        <f t="shared" si="16"/>
        <v>0</v>
      </c>
    </row>
    <row r="270" spans="1:11" x14ac:dyDescent="0.25">
      <c r="A270" s="5">
        <v>7309000</v>
      </c>
      <c r="B270" s="5" t="s">
        <v>256</v>
      </c>
      <c r="C270" s="44">
        <v>165039.99</v>
      </c>
      <c r="D270" s="45">
        <v>5932.95</v>
      </c>
      <c r="E270" s="46">
        <f t="shared" si="14"/>
        <v>170972.94</v>
      </c>
      <c r="F270" s="47">
        <v>70</v>
      </c>
      <c r="G270" s="46">
        <f t="shared" si="17"/>
        <v>2442.4699999999998</v>
      </c>
      <c r="H270" s="50">
        <v>4</v>
      </c>
      <c r="I270" s="46">
        <f t="shared" si="15"/>
        <v>9769.8799999999992</v>
      </c>
      <c r="J270" s="46"/>
      <c r="K270" s="46">
        <f t="shared" si="16"/>
        <v>9769.8799999999992</v>
      </c>
    </row>
    <row r="271" spans="1:11" x14ac:dyDescent="0.25">
      <c r="A271" s="5">
        <v>7310000</v>
      </c>
      <c r="B271" s="5" t="s">
        <v>257</v>
      </c>
      <c r="C271" s="44">
        <v>180079.29</v>
      </c>
      <c r="D271" s="45">
        <v>6447.88</v>
      </c>
      <c r="E271" s="46">
        <f t="shared" ref="E271:E278" si="18">SUM(C271:D271)</f>
        <v>186527.17</v>
      </c>
      <c r="F271" s="47">
        <v>149</v>
      </c>
      <c r="G271" s="46">
        <f t="shared" si="17"/>
        <v>1251.8599999999999</v>
      </c>
      <c r="H271" s="50">
        <v>0</v>
      </c>
      <c r="I271" s="46">
        <f t="shared" ref="I271:I278" si="19">G271*H271</f>
        <v>0</v>
      </c>
      <c r="J271" s="46"/>
      <c r="K271" s="46">
        <f t="shared" ref="K271:K278" si="20">I271-J271</f>
        <v>0</v>
      </c>
    </row>
    <row r="272" spans="1:11" x14ac:dyDescent="0.25">
      <c r="A272" s="5">
        <v>7311000</v>
      </c>
      <c r="B272" s="5" t="s">
        <v>258</v>
      </c>
      <c r="C272" s="44">
        <v>869462.04</v>
      </c>
      <c r="D272" s="45">
        <v>37891.67</v>
      </c>
      <c r="E272" s="46">
        <f t="shared" si="18"/>
        <v>907353.71000000008</v>
      </c>
      <c r="F272" s="47">
        <v>536</v>
      </c>
      <c r="G272" s="46">
        <f t="shared" si="17"/>
        <v>1692.82</v>
      </c>
      <c r="H272" s="50">
        <v>0</v>
      </c>
      <c r="I272" s="46">
        <f t="shared" si="19"/>
        <v>0</v>
      </c>
      <c r="J272" s="46"/>
      <c r="K272" s="46">
        <f t="shared" si="20"/>
        <v>0</v>
      </c>
    </row>
    <row r="273" spans="1:11" x14ac:dyDescent="0.25">
      <c r="A273" s="5">
        <v>7401000</v>
      </c>
      <c r="B273" s="5" t="s">
        <v>259</v>
      </c>
      <c r="C273" s="44">
        <v>154368.99</v>
      </c>
      <c r="D273" s="45">
        <v>3602.83</v>
      </c>
      <c r="E273" s="46">
        <f t="shared" si="18"/>
        <v>157971.81999999998</v>
      </c>
      <c r="F273" s="47">
        <v>48</v>
      </c>
      <c r="G273" s="46">
        <f t="shared" si="17"/>
        <v>3291.08</v>
      </c>
      <c r="H273" s="50">
        <v>0</v>
      </c>
      <c r="I273" s="46">
        <f t="shared" si="19"/>
        <v>0</v>
      </c>
      <c r="J273" s="46"/>
      <c r="K273" s="46">
        <f t="shared" si="20"/>
        <v>0</v>
      </c>
    </row>
    <row r="274" spans="1:11" x14ac:dyDescent="0.25">
      <c r="A274" s="5">
        <v>7403000</v>
      </c>
      <c r="B274" s="5" t="s">
        <v>260</v>
      </c>
      <c r="C274" s="44">
        <v>136567.12</v>
      </c>
      <c r="D274" s="45">
        <v>4800.0200000000004</v>
      </c>
      <c r="E274" s="46">
        <f t="shared" si="18"/>
        <v>141367.13999999998</v>
      </c>
      <c r="F274" s="47">
        <v>91</v>
      </c>
      <c r="G274" s="46">
        <f t="shared" si="17"/>
        <v>1553.49</v>
      </c>
      <c r="H274" s="50">
        <v>0</v>
      </c>
      <c r="I274" s="46">
        <f t="shared" si="19"/>
        <v>0</v>
      </c>
      <c r="J274" s="46"/>
      <c r="K274" s="46">
        <f t="shared" si="20"/>
        <v>0</v>
      </c>
    </row>
    <row r="275" spans="1:11" x14ac:dyDescent="0.25">
      <c r="A275" s="5">
        <v>7503000</v>
      </c>
      <c r="B275" s="5" t="s">
        <v>261</v>
      </c>
      <c r="C275" s="44">
        <v>163742.85999999999</v>
      </c>
      <c r="D275" s="45">
        <v>6519.6</v>
      </c>
      <c r="E275" s="46">
        <f t="shared" si="18"/>
        <v>170262.46</v>
      </c>
      <c r="F275" s="47">
        <v>119</v>
      </c>
      <c r="G275" s="46">
        <f t="shared" si="17"/>
        <v>1430.78</v>
      </c>
      <c r="H275" s="50">
        <v>0</v>
      </c>
      <c r="I275" s="46">
        <f t="shared" si="19"/>
        <v>0</v>
      </c>
      <c r="J275" s="46"/>
      <c r="K275" s="46">
        <f t="shared" si="20"/>
        <v>0</v>
      </c>
    </row>
    <row r="276" spans="1:11" x14ac:dyDescent="0.25">
      <c r="A276" s="5">
        <v>7504000</v>
      </c>
      <c r="B276" s="5" t="s">
        <v>262</v>
      </c>
      <c r="C276" s="44">
        <v>434292.91</v>
      </c>
      <c r="D276" s="45">
        <v>17566.82</v>
      </c>
      <c r="E276" s="46">
        <f t="shared" si="18"/>
        <v>451859.73</v>
      </c>
      <c r="F276" s="47">
        <v>279</v>
      </c>
      <c r="G276" s="46">
        <f t="shared" si="17"/>
        <v>1619.57</v>
      </c>
      <c r="H276" s="50">
        <v>0</v>
      </c>
      <c r="I276" s="46">
        <f t="shared" si="19"/>
        <v>0</v>
      </c>
      <c r="J276" s="46"/>
      <c r="K276" s="46">
        <f t="shared" si="20"/>
        <v>0</v>
      </c>
    </row>
    <row r="277" spans="1:11" x14ac:dyDescent="0.25">
      <c r="A277" s="5">
        <v>7509000</v>
      </c>
      <c r="B277" s="5" t="s">
        <v>263</v>
      </c>
      <c r="C277" s="44">
        <v>80956.509999999995</v>
      </c>
      <c r="D277" s="45">
        <v>3090.8</v>
      </c>
      <c r="E277" s="46">
        <f t="shared" si="18"/>
        <v>84047.31</v>
      </c>
      <c r="F277" s="47">
        <v>65</v>
      </c>
      <c r="G277" s="46">
        <f t="shared" si="17"/>
        <v>1293.04</v>
      </c>
      <c r="H277" s="50">
        <v>0</v>
      </c>
      <c r="I277" s="46">
        <f t="shared" si="19"/>
        <v>0</v>
      </c>
      <c r="J277" s="46"/>
      <c r="K277" s="46">
        <f t="shared" si="20"/>
        <v>0</v>
      </c>
    </row>
    <row r="278" spans="1:11" x14ac:dyDescent="0.25">
      <c r="A278" s="5">
        <v>7510000</v>
      </c>
      <c r="B278" s="5" t="s">
        <v>264</v>
      </c>
      <c r="C278" s="44">
        <v>226780.15</v>
      </c>
      <c r="D278" s="45">
        <v>6813.81</v>
      </c>
      <c r="E278" s="46">
        <f t="shared" si="18"/>
        <v>233593.96</v>
      </c>
      <c r="F278" s="47">
        <v>166</v>
      </c>
      <c r="G278" s="46">
        <f t="shared" si="17"/>
        <v>1407.19</v>
      </c>
      <c r="H278" s="50">
        <v>0</v>
      </c>
      <c r="I278" s="46">
        <f t="shared" si="19"/>
        <v>0</v>
      </c>
      <c r="J278" s="46"/>
      <c r="K278" s="46">
        <f t="shared" si="20"/>
        <v>0</v>
      </c>
    </row>
    <row r="279" spans="1:11" x14ac:dyDescent="0.25">
      <c r="C279" s="16"/>
      <c r="D279" s="16"/>
      <c r="E279" s="16"/>
      <c r="I279" s="16"/>
      <c r="J279" s="16"/>
      <c r="K279" s="16"/>
    </row>
    <row r="280" spans="1:11" x14ac:dyDescent="0.25">
      <c r="C280" s="17">
        <f>SUM(C14:C279)</f>
        <v>101508177.29000004</v>
      </c>
      <c r="D280" s="17">
        <f>SUM(D14:D279)</f>
        <v>4042861.6999999997</v>
      </c>
      <c r="E280" s="17">
        <f>SUM(E14:E279)</f>
        <v>105551038.98999992</v>
      </c>
      <c r="H280" s="51">
        <f>SUM(H14:H278)</f>
        <v>746</v>
      </c>
      <c r="I280" s="16"/>
      <c r="J280" s="16"/>
      <c r="K280" s="16"/>
    </row>
  </sheetData>
  <mergeCells count="5">
    <mergeCell ref="A1:K1"/>
    <mergeCell ref="A5:K5"/>
    <mergeCell ref="A7:K7"/>
    <mergeCell ref="A8:K8"/>
    <mergeCell ref="A6:K6"/>
  </mergeCells>
  <pageMargins left="0.25" right="0" top="0.75" bottom="0.75" header="0.3" footer="0.3"/>
  <pageSetup scale="80" orientation="landscape" r:id="rId1"/>
  <headerFooter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1819PSCarryoverws-Verified</vt:lpstr>
      <vt:lpstr>'1819PSCarryoverws-Verified'!Print_Area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Camile Wyllia (ADE)</dc:creator>
  <cp:lastModifiedBy>Benson Chu (ADE)</cp:lastModifiedBy>
  <cp:lastPrinted>2018-09-05T13:44:21Z</cp:lastPrinted>
  <dcterms:created xsi:type="dcterms:W3CDTF">2018-02-09T17:11:48Z</dcterms:created>
  <dcterms:modified xsi:type="dcterms:W3CDTF">2018-09-07T17:07:46Z</dcterms:modified>
</cp:coreProperties>
</file>