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rdoe-my.sharepoint.com/personal/heather_oshields_ade_arkansas_gov/Documents/AR App 25-26/"/>
    </mc:Choice>
  </mc:AlternateContent>
  <xr:revisionPtr revIDLastSave="109" documentId="8_{AAD7AA24-D8DB-44C6-8D76-679F27C5CF69}" xr6:coauthVersionLast="47" xr6:coauthVersionMax="47" xr10:uidLastSave="{A73946B4-7D9B-4A16-9792-527AA168A507}"/>
  <bookViews>
    <workbookView xWindow="-120" yWindow="-120" windowWidth="29040" windowHeight="15720" firstSheet="1" activeTab="2" xr2:uid="{7AB00F81-F108-42E5-82E4-3DFE41624BB3}"/>
  </bookViews>
  <sheets>
    <sheet name="Master" sheetId="14" state="hidden" r:id="rId1"/>
    <sheet name="District Data" sheetId="15" r:id="rId2"/>
    <sheet name="FY 25-26 MOE" sheetId="6" r:id="rId3"/>
  </sheets>
  <definedNames>
    <definedName name="Districts">June13[LEA/District]</definedName>
    <definedName name="FY">#REF!</definedName>
    <definedName name="LEA">#REF!</definedName>
    <definedName name="_xlnm.Print_Area" localSheetId="2">'FY 25-26 MOE'!$A$1:$C$43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6" i="14" l="1"/>
  <c r="B4" i="15" a="1"/>
  <c r="B4" i="15" s="1"/>
  <c r="B3" i="15" l="1" a="1"/>
  <c r="B3" i="15" s="1"/>
  <c r="C34" i="6" l="1"/>
  <c r="B2" i="15" a="1"/>
  <c r="B2" i="15" s="1"/>
  <c r="B4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<sst xmlns="http://schemas.openxmlformats.org/spreadsheetml/2006/main" count="840" uniqueCount="565">
  <si>
    <t>LEA/District</t>
  </si>
  <si>
    <t>UEI</t>
  </si>
  <si>
    <t>MOE      23/24 AFR</t>
  </si>
  <si>
    <t>LEA/District2</t>
  </si>
  <si>
    <t>9999   SAMPLE DISTRICT</t>
  </si>
  <si>
    <t>R2D2XYZ3M</t>
  </si>
  <si>
    <t>0101   DEWITT</t>
  </si>
  <si>
    <t>JT1KA28JX1D9</t>
  </si>
  <si>
    <t>0104   STUTTGART</t>
  </si>
  <si>
    <t>YM4VMJJHSL23</t>
  </si>
  <si>
    <t>0201   CROSSETT</t>
  </si>
  <si>
    <t>EBJGKNM2H3R5</t>
  </si>
  <si>
    <t>0203   HAMBURG</t>
  </si>
  <si>
    <t>F6QL5MAPTD4</t>
  </si>
  <si>
    <t>0302   COTTER</t>
  </si>
  <si>
    <t>W5ADUGE61MA8</t>
  </si>
  <si>
    <t>0303   MOUNTAIN HOME</t>
  </si>
  <si>
    <t>E6KJETSN2HM5</t>
  </si>
  <si>
    <t>0304   NORFORK</t>
  </si>
  <si>
    <t>TKH8QUJ8V9J1</t>
  </si>
  <si>
    <t>0401   BENTONVILLE</t>
  </si>
  <si>
    <t>GPQVFRL3NHG8</t>
  </si>
  <si>
    <t>0402   DECATUR</t>
  </si>
  <si>
    <t>L4FDMGXQ3L77</t>
  </si>
  <si>
    <t>0403   GENTRY</t>
  </si>
  <si>
    <t>GMM6S844LXQ9</t>
  </si>
  <si>
    <t>0404   GRAVETTE</t>
  </si>
  <si>
    <t>NSY1NQMH9ME6</t>
  </si>
  <si>
    <t>0405   ROGERS</t>
  </si>
  <si>
    <t>C17WM7R1E686</t>
  </si>
  <si>
    <t>0406   SILOAM SPRINGS</t>
  </si>
  <si>
    <t>UCNHH1F5KWL4</t>
  </si>
  <si>
    <t>0407   PEA RIDGE</t>
  </si>
  <si>
    <t>DAAJJ2712636</t>
  </si>
  <si>
    <t>0440   ARKANSAS ARTS ACADEMY</t>
  </si>
  <si>
    <t>SLXDJWC9K8B3</t>
  </si>
  <si>
    <t>0442   FOUNDERS CLASSICAL ACADEMY</t>
  </si>
  <si>
    <t>CVJ9XDL6K5C1</t>
  </si>
  <si>
    <t>0444   ARKANSAS CONNECTIONS ACADEMY</t>
  </si>
  <si>
    <t>EALDLJK5NSL4</t>
  </si>
  <si>
    <t>0445   HOPE ACADEMY</t>
  </si>
  <si>
    <t>XAGNBLJQN3D4</t>
  </si>
  <si>
    <t>0446   SCHOOL FOR THE ADVANCED STUDIES OF NORTHWEST ARKANSAS</t>
  </si>
  <si>
    <t>WLZ1XW1LVMS3</t>
  </si>
  <si>
    <t>0446   SCHOOL FOR THE ADVANCED STUDIES OF NWA</t>
  </si>
  <si>
    <t>0448   GARFIELD SCHOLARS ACADEMY</t>
  </si>
  <si>
    <t>YMP1D6TFEEB9</t>
  </si>
  <si>
    <t>0501   ALPENA</t>
  </si>
  <si>
    <t>VL1FGRAXAFM1</t>
  </si>
  <si>
    <t>0502   BERGMAN</t>
  </si>
  <si>
    <t>LV1HTXX3JCS7</t>
  </si>
  <si>
    <t>0503   HARRISON</t>
  </si>
  <si>
    <t>LXDSHFECHN86</t>
  </si>
  <si>
    <t>0504   OMAHA</t>
  </si>
  <si>
    <t>YFL5P2LKBL85</t>
  </si>
  <si>
    <t>0505   VALLEY SPRINGS</t>
  </si>
  <si>
    <t>G8KAX7LJ2R37</t>
  </si>
  <si>
    <t>0506   LEAD HILL</t>
  </si>
  <si>
    <t>ZMXNCJHEG1N8</t>
  </si>
  <si>
    <t>0601   HERMITAGE</t>
  </si>
  <si>
    <t>RVQ9Q84QR3U7</t>
  </si>
  <si>
    <t>0602   WARREN</t>
  </si>
  <si>
    <t>K6NGC1C4B547</t>
  </si>
  <si>
    <t>0701   HAMPTON</t>
  </si>
  <si>
    <t>YZS9GY54RRH9</t>
  </si>
  <si>
    <t>0801   BERRYVILLE</t>
  </si>
  <si>
    <t>DLFWK4R1JRP7</t>
  </si>
  <si>
    <t>0802   EUREKA SPRINGS</t>
  </si>
  <si>
    <t>RP7FNBAQSJH3</t>
  </si>
  <si>
    <t>0803   GREEN FOREST</t>
  </si>
  <si>
    <t>ZZ93F6557DJ8</t>
  </si>
  <si>
    <t>0901   DERMOTT</t>
  </si>
  <si>
    <t>JMU5NJ19MFU5</t>
  </si>
  <si>
    <t>0903   LAKESIDE (CHICOT)</t>
  </si>
  <si>
    <t>KV4HUV18J3Y3</t>
  </si>
  <si>
    <t>1002   ARKADELPHIA</t>
  </si>
  <si>
    <t>EURJE9FFKK18</t>
  </si>
  <si>
    <t>1003   GURDON</t>
  </si>
  <si>
    <t>NLL9WGCTXT87</t>
  </si>
  <si>
    <t>1101   CORNING</t>
  </si>
  <si>
    <t>L7J3UDMK3M68</t>
  </si>
  <si>
    <t>1104   PIGGOTT</t>
  </si>
  <si>
    <t>HDKCP6NEMK88</t>
  </si>
  <si>
    <t>1106   RECTOR</t>
  </si>
  <si>
    <t>YF4EE4CJGDT9</t>
  </si>
  <si>
    <t>1201   CONCORD</t>
  </si>
  <si>
    <t>FKM1M6P74XC5</t>
  </si>
  <si>
    <t>1202   HEBER SPRINGS</t>
  </si>
  <si>
    <t>WEKGRCKJAWZ9</t>
  </si>
  <si>
    <t>1203   QUITMAN</t>
  </si>
  <si>
    <t>SBYAUCVRF4C3</t>
  </si>
  <si>
    <t>1204   WEST SIDE (CLEBURNE COUNTY)</t>
  </si>
  <si>
    <t>HNQTWJDJLBZ9</t>
  </si>
  <si>
    <t>1304   WOODLAWN</t>
  </si>
  <si>
    <t>ECN9L4MP5JM5</t>
  </si>
  <si>
    <t>1305   CLEVELAND COUNTY</t>
  </si>
  <si>
    <t>H4LXFMKUJKN7</t>
  </si>
  <si>
    <t>1402   MAGNOLIA</t>
  </si>
  <si>
    <t>VN1UPY1RUN39</t>
  </si>
  <si>
    <t>1408   EMERSON-TAYLOR-BRADLEY</t>
  </si>
  <si>
    <t>LLR3L5VXGER1</t>
  </si>
  <si>
    <t>1503   NEMO VISTA</t>
  </si>
  <si>
    <t>K5RVCBV5JKE3</t>
  </si>
  <si>
    <t>1505   WONDERVIEW</t>
  </si>
  <si>
    <t>FZXTMRKX3T15</t>
  </si>
  <si>
    <t>1507   SOUTH CONWAY COUNTY</t>
  </si>
  <si>
    <t>J2KJMEY2ABY6</t>
  </si>
  <si>
    <t>1601   BAY</t>
  </si>
  <si>
    <t>KQ3CUYCF6BR5</t>
  </si>
  <si>
    <t>1602   WESTSIDE CONSOLIDATED</t>
  </si>
  <si>
    <t>MQKENLFKFSU5</t>
  </si>
  <si>
    <t>1603   BROOKLAND</t>
  </si>
  <si>
    <t>SLCCG12MJBC8</t>
  </si>
  <si>
    <t>1605   BUFFALO ISLAND CENTRAL</t>
  </si>
  <si>
    <t>YM8UE8NEWUD7</t>
  </si>
  <si>
    <t>1608   JONESBORO</t>
  </si>
  <si>
    <t>NKY8RCCNKYU5</t>
  </si>
  <si>
    <t>1611   NETTLETON</t>
  </si>
  <si>
    <t>DCXKKNDNU713</t>
  </si>
  <si>
    <t>1612   VALLEY VIEW</t>
  </si>
  <si>
    <t>WJA4NRATEFG3</t>
  </si>
  <si>
    <t>1613   RIVERSIDE</t>
  </si>
  <si>
    <t>ZFK8RCVSZEC1</t>
  </si>
  <si>
    <t>1701   ALMA</t>
  </si>
  <si>
    <t>R8BZNKX9J623</t>
  </si>
  <si>
    <t>1702   CEDARVILLE</t>
  </si>
  <si>
    <t>FNZKL7MFLPL2</t>
  </si>
  <si>
    <t>1703   MOUNTAINBURG</t>
  </si>
  <si>
    <t>K335CDNV81N7</t>
  </si>
  <si>
    <t>1704   MULBERRY</t>
  </si>
  <si>
    <t>VF33R3TY3CA1</t>
  </si>
  <si>
    <t>1705   VAN BUREN</t>
  </si>
  <si>
    <t>HJU7J8AY17B3</t>
  </si>
  <si>
    <t>1802   EARLE</t>
  </si>
  <si>
    <t>XD3KEWR6VMC5</t>
  </si>
  <si>
    <t>1803   WEST MEMPHIS</t>
  </si>
  <si>
    <t>HSD3YB5LJ7L1</t>
  </si>
  <si>
    <t>1804   MARION</t>
  </si>
  <si>
    <t>KE3ZVDVSDYW3</t>
  </si>
  <si>
    <t>1901   CROSS COUNTY</t>
  </si>
  <si>
    <t>MRTPTSJLPBB1</t>
  </si>
  <si>
    <t>1905   WYNNE</t>
  </si>
  <si>
    <t>N9MQVKAFEAH8</t>
  </si>
  <si>
    <t>2002   FORDYCE</t>
  </si>
  <si>
    <t>J8WkV4SQ3M41</t>
  </si>
  <si>
    <t>2104   DUMAS</t>
  </si>
  <si>
    <t>KW17ULJKBXH6</t>
  </si>
  <si>
    <t>2105   MCGEHEE</t>
  </si>
  <si>
    <t>LBAALCK8L777</t>
  </si>
  <si>
    <t>2202   DREW CENTRAL</t>
  </si>
  <si>
    <t>LKRAKWVKHFL3</t>
  </si>
  <si>
    <t>2203   MONTICELLO</t>
  </si>
  <si>
    <t>L4LVQU64LB36</t>
  </si>
  <si>
    <t>2301   CONWAY</t>
  </si>
  <si>
    <t>NVN7M512ENR9</t>
  </si>
  <si>
    <t>2303   GREENBRIER</t>
  </si>
  <si>
    <t>N6BEVG3AJX25</t>
  </si>
  <si>
    <t>2303   GREENBRIAR</t>
  </si>
  <si>
    <t>2304   GUY-PERKINS</t>
  </si>
  <si>
    <t>M94TK3DNK225</t>
  </si>
  <si>
    <t>2305   MAYFLOWER</t>
  </si>
  <si>
    <t>RM4AH5HEVBK3</t>
  </si>
  <si>
    <t>2306   MT. VERNON-ENOLA</t>
  </si>
  <si>
    <t>HH8DB62B9UH9</t>
  </si>
  <si>
    <t>2307   VILONIA</t>
  </si>
  <si>
    <t>FYBFYLDNM3Y5</t>
  </si>
  <si>
    <t>2402   CHARLESTON</t>
  </si>
  <si>
    <t>YJTMWQWZMPF5</t>
  </si>
  <si>
    <t>2403   COUNTY LINE</t>
  </si>
  <si>
    <t>CQNHH637AWA8</t>
  </si>
  <si>
    <t>2404   OZARK</t>
  </si>
  <si>
    <t>MQ2EZEJAYFU9</t>
  </si>
  <si>
    <t>2501   MAMMOTH SPRINGS</t>
  </si>
  <si>
    <t>L59FWLLYMBN3</t>
  </si>
  <si>
    <t>2502   SALEM</t>
  </si>
  <si>
    <t>MVLNSG2ESMH6</t>
  </si>
  <si>
    <t>2503   VIOLA</t>
  </si>
  <si>
    <t>TWC6YHXAD7K3</t>
  </si>
  <si>
    <t>2601   CUTTER-MORNING STAR</t>
  </si>
  <si>
    <t>JP1SNFRDE8F6</t>
  </si>
  <si>
    <t>2602   FOUNTAIN LAKE</t>
  </si>
  <si>
    <t>LLNAHFLK6WC6</t>
  </si>
  <si>
    <t>2603   HOT SPRINGS</t>
  </si>
  <si>
    <t>DX9DJ7SJJ8V7</t>
  </si>
  <si>
    <t>2604   JESSIEVILLE</t>
  </si>
  <si>
    <t>TAYLLF35B2N9</t>
  </si>
  <si>
    <t>2605   LAKE HAMILTON</t>
  </si>
  <si>
    <t>LJBSN46Y8HZ4</t>
  </si>
  <si>
    <t>2606   LAKESIDE (GARLAND)</t>
  </si>
  <si>
    <t>SJ2LKCD4CN27</t>
  </si>
  <si>
    <t>2607   MOUNTAIN PINE</t>
  </si>
  <si>
    <t>W62NV2TJLQ37</t>
  </si>
  <si>
    <t>2703   POYEN</t>
  </si>
  <si>
    <t>JW4DJPNVPGM7</t>
  </si>
  <si>
    <t>2705   SHERIDAN</t>
  </si>
  <si>
    <t>MVD1GX2PAJU8</t>
  </si>
  <si>
    <t>2803   MARMADUKE</t>
  </si>
  <si>
    <t>HXMSKJLCM5A5</t>
  </si>
  <si>
    <t>2807   GREENE COUNTY TECHNICAL</t>
  </si>
  <si>
    <t>MNKAZ8D6BMN5</t>
  </si>
  <si>
    <t>2808   PARAGOULD</t>
  </si>
  <si>
    <t>NMBEWDCGJMZ1</t>
  </si>
  <si>
    <t>2901   BLEVINS</t>
  </si>
  <si>
    <t>L5LHMTX9F135</t>
  </si>
  <si>
    <t>2903   HOPE</t>
  </si>
  <si>
    <t>M6QEK92SSKU8</t>
  </si>
  <si>
    <t>2906   SPRING HILL</t>
  </si>
  <si>
    <t>MKABVMLMKMU5</t>
  </si>
  <si>
    <t>3001   BISMARCK</t>
  </si>
  <si>
    <t>CPJFE42VKWK3</t>
  </si>
  <si>
    <t>3002   GLEN ROSE</t>
  </si>
  <si>
    <t>SXSLNJPHGBK6</t>
  </si>
  <si>
    <t>3003   MAGNET COVE</t>
  </si>
  <si>
    <t>LUDTXDDSJ8M8</t>
  </si>
  <si>
    <t>3004   MALVERN</t>
  </si>
  <si>
    <t>CCAZHJBBHNM4</t>
  </si>
  <si>
    <t>3005   OUACHITA</t>
  </si>
  <si>
    <t>DY3VHC8NS5A1</t>
  </si>
  <si>
    <t>3102   DIERKS</t>
  </si>
  <si>
    <t>FE9SSPUMX6Q3</t>
  </si>
  <si>
    <t>3104   MINERAL SPRINGS</t>
  </si>
  <si>
    <t>FWM1EK8AUKB1</t>
  </si>
  <si>
    <t>3105   NASHVILLE</t>
  </si>
  <si>
    <t>KGBSXF4BMQK7</t>
  </si>
  <si>
    <t>3201   BATESVILLE</t>
  </si>
  <si>
    <t>PWLMVF3N95N8</t>
  </si>
  <si>
    <t>3209   SOUTHSIDE (INDEPENDENCE COUNTY)</t>
  </si>
  <si>
    <t>DVBLUJ669LH6</t>
  </si>
  <si>
    <t>3211   MIDLAND</t>
  </si>
  <si>
    <t>CA7JSD5VJM89</t>
  </si>
  <si>
    <t>3212   CEDAR RIDGE</t>
  </si>
  <si>
    <t>DNUNZEXNP347</t>
  </si>
  <si>
    <t>3301   CALICO ROCK</t>
  </si>
  <si>
    <t>JDUUND1NSJJ6</t>
  </si>
  <si>
    <t>3302   MELBOURNE</t>
  </si>
  <si>
    <t>MU2WBC5GHKB4</t>
  </si>
  <si>
    <t>3306   IZARD COUNTY CONSOLIDATED</t>
  </si>
  <si>
    <t>E5MCMR6ZPH84</t>
  </si>
  <si>
    <t>3403   NEWPORT</t>
  </si>
  <si>
    <t>W5SDGHZBC7A8</t>
  </si>
  <si>
    <t>3405   JACKSON COUNTY</t>
  </si>
  <si>
    <t>HDH1DF4N2SF8</t>
  </si>
  <si>
    <t>3505   PINE BLUFF</t>
  </si>
  <si>
    <t>GGYYGNDF4F85</t>
  </si>
  <si>
    <t>3509   WATSON CHAPEL</t>
  </si>
  <si>
    <t>EEJTB7C3X513</t>
  </si>
  <si>
    <t>3510   WHITE HALL</t>
  </si>
  <si>
    <t>MMCGYXTUNB61</t>
  </si>
  <si>
    <t>3544   FRIENDSHIP ASPIRE ACADEMIES OF AR</t>
  </si>
  <si>
    <t>DMKCKTMJWMQ5</t>
  </si>
  <si>
    <t>3545   FRIENDSHIP ASPIRE ACADEMIES OF AR (SEPB)</t>
  </si>
  <si>
    <t>3599   ARKANSAS CORRECTIONAL SCHOOL</t>
  </si>
  <si>
    <t>TT2UAYZMKM43</t>
  </si>
  <si>
    <t>3601   CLARKSVILLE</t>
  </si>
  <si>
    <t>MZMRJG8M2MA3</t>
  </si>
  <si>
    <t>3604   LAMAR</t>
  </si>
  <si>
    <t>MFCUTR1LQ4F3</t>
  </si>
  <si>
    <t>3606   WESTSIDE (JOHNSON COUNTY)</t>
  </si>
  <si>
    <t>JUMHM2LUFP72</t>
  </si>
  <si>
    <t>3704   LAFAYETTE COUNTY</t>
  </si>
  <si>
    <t>TQBJRHLJSJ79</t>
  </si>
  <si>
    <t>3804   HOXIE</t>
  </si>
  <si>
    <t>F4GMJZJWRK66</t>
  </si>
  <si>
    <t>3806   SLOAN-HENDRIX</t>
  </si>
  <si>
    <t>D151WYS479J7</t>
  </si>
  <si>
    <t>3809   HILLCREST</t>
  </si>
  <si>
    <t>KDBCWKFD9161</t>
  </si>
  <si>
    <t>3810  LAWRENCE COUNTY</t>
  </si>
  <si>
    <t>JJX3V26RSVN5</t>
  </si>
  <si>
    <t>3840   IMBODEN CHARTER</t>
  </si>
  <si>
    <t>HW1TGGK52FE1</t>
  </si>
  <si>
    <t>3904   LEE COUNTY</t>
  </si>
  <si>
    <t>GN3XLJJZ7CJ9</t>
  </si>
  <si>
    <t>4003   STAR CITY</t>
  </si>
  <si>
    <t>JDC2QMHEBCT7</t>
  </si>
  <si>
    <t>4101   ASHDOWN</t>
  </si>
  <si>
    <t>N4NUJVNNXD45</t>
  </si>
  <si>
    <t>4102   FOREMAN</t>
  </si>
  <si>
    <t>QCGDJH6YBNK5</t>
  </si>
  <si>
    <t>4201   BOONEVILLE</t>
  </si>
  <si>
    <t>NWSHWH1MCL73</t>
  </si>
  <si>
    <t>4202   MAGAZINE</t>
  </si>
  <si>
    <t>WMT4A7D99WF6</t>
  </si>
  <si>
    <t>4203   PARIS</t>
  </si>
  <si>
    <t>JJ1AK2P6BK85</t>
  </si>
  <si>
    <t>4204   SCRANTON</t>
  </si>
  <si>
    <t>Q7RHL32DWVN5</t>
  </si>
  <si>
    <t>4301   LONOKE</t>
  </si>
  <si>
    <t>XGYQRDL74EU5</t>
  </si>
  <si>
    <t>4302   ENGLAND</t>
  </si>
  <si>
    <t>J5G3T9RMMM53</t>
  </si>
  <si>
    <t>4303   CARLISLE</t>
  </si>
  <si>
    <t>U3DJV8DLNWM6</t>
  </si>
  <si>
    <t>4304   CABOT</t>
  </si>
  <si>
    <t>HNY5TVEW7TN4</t>
  </si>
  <si>
    <t>4401   HUNTSVILLE</t>
  </si>
  <si>
    <t>GM38JLY696M9</t>
  </si>
  <si>
    <t>4501   FLIPPIN</t>
  </si>
  <si>
    <t>RKLDVK3GW6J3</t>
  </si>
  <si>
    <t>4502   YELLVILLE-SUMMIT</t>
  </si>
  <si>
    <t>VH7RLL5SYAJ3</t>
  </si>
  <si>
    <t>4602   GENOA CENTRAL</t>
  </si>
  <si>
    <t>JL12BCNPL4E3</t>
  </si>
  <si>
    <t>4603   FOUKE</t>
  </si>
  <si>
    <t>GWGNQEQKHH57</t>
  </si>
  <si>
    <t>4605   TEXARKANA</t>
  </si>
  <si>
    <t>DK9KYEZRTPQ5</t>
  </si>
  <si>
    <t>4701   ARMOREL</t>
  </si>
  <si>
    <t>LD82NNDGKLM7</t>
  </si>
  <si>
    <t>4702   BLYTHEVILLE</t>
  </si>
  <si>
    <t>TC28KHLXCBG1</t>
  </si>
  <si>
    <t>4702   BLYTHVILLE</t>
  </si>
  <si>
    <t>4706   RIVERCREST</t>
  </si>
  <si>
    <t>J1LWQMK6S6M7</t>
  </si>
  <si>
    <t>4708   GOSNELL</t>
  </si>
  <si>
    <t>FVF5MPWQNPB3</t>
  </si>
  <si>
    <t>4712   MANILA</t>
  </si>
  <si>
    <t>K933NNJSYVL1</t>
  </si>
  <si>
    <t>4713   OSCEOLA</t>
  </si>
  <si>
    <t>FLKNPK72KXV2</t>
  </si>
  <si>
    <t>4801   BRINKLEY</t>
  </si>
  <si>
    <t>E546NLJ77E55</t>
  </si>
  <si>
    <t>4802   CLARENDON</t>
  </si>
  <si>
    <t>NK9PNS9KNL79</t>
  </si>
  <si>
    <t>4901   CADDO HILLS</t>
  </si>
  <si>
    <t>ZJG7ST6NKM16</t>
  </si>
  <si>
    <t>4902   MOUNT IDA</t>
  </si>
  <si>
    <t>MLPRBE5RV9J5</t>
  </si>
  <si>
    <t>5006   PRESCOTT</t>
  </si>
  <si>
    <t>M4U5KUH49591</t>
  </si>
  <si>
    <t>5008   NEVADA</t>
  </si>
  <si>
    <t>EBWMMLQ4DUS5</t>
  </si>
  <si>
    <t>5102   JASPER</t>
  </si>
  <si>
    <t>PCLDSXXJ8BF3</t>
  </si>
  <si>
    <t>5106   DEER-MT. JUDEA</t>
  </si>
  <si>
    <t>KBCPLE65N5E3</t>
  </si>
  <si>
    <t>5201   BEARDEN</t>
  </si>
  <si>
    <t>K33RE9WQKE31</t>
  </si>
  <si>
    <t>5204   CAMDEN FAIRVIEW</t>
  </si>
  <si>
    <t>UGRFZ4SEMJS1</t>
  </si>
  <si>
    <t>5205   HARMONY GROVE (OUACHITA COUNTY)</t>
  </si>
  <si>
    <t>TLVCD6LK3KF7</t>
  </si>
  <si>
    <t>5301   EAST END</t>
  </si>
  <si>
    <t>GH84NL4PY1L9</t>
  </si>
  <si>
    <t>5303   PERRYVILLE</t>
  </si>
  <si>
    <t>TYFGMKSMNTMS5</t>
  </si>
  <si>
    <t>5401   BARTON-LEXA</t>
  </si>
  <si>
    <t>FNN2YZY9X6D3</t>
  </si>
  <si>
    <t>5403   HELENA-WEST HELENA</t>
  </si>
  <si>
    <t>J8QWMPM9J7T8</t>
  </si>
  <si>
    <t>5404   MARVELL-ELAINE</t>
  </si>
  <si>
    <t>FE14GD46LJ65</t>
  </si>
  <si>
    <t>5440   KIPP DELTA COLLEGE PREP</t>
  </si>
  <si>
    <t>W4YTC26PL3F6</t>
  </si>
  <si>
    <t>5502   CENTERPOINT</t>
  </si>
  <si>
    <t>ECJUCDJH2JV1</t>
  </si>
  <si>
    <t>5503   KIRBY</t>
  </si>
  <si>
    <t>VUJTM59NJL93</t>
  </si>
  <si>
    <t>5504   SOUTH PIKE COUNTY</t>
  </si>
  <si>
    <t>TJLLC5FM9U8</t>
  </si>
  <si>
    <t>5602   HARRISBURG</t>
  </si>
  <si>
    <t>YFP7MWZZB6G4</t>
  </si>
  <si>
    <t>5604   MARKED TREE</t>
  </si>
  <si>
    <t>NJKKB72QM73</t>
  </si>
  <si>
    <t>5605   TRUMANN</t>
  </si>
  <si>
    <t>M8HUJ6QXXE27</t>
  </si>
  <si>
    <t>5608   EAST POINSETT CO.</t>
  </si>
  <si>
    <t>CEPYZ3JPKJ36</t>
  </si>
  <si>
    <t>5703   MENA</t>
  </si>
  <si>
    <t>H9AFHK3QQRY5</t>
  </si>
  <si>
    <t>5706   OUACHITA RIVER</t>
  </si>
  <si>
    <t>K5P5JEF5N742</t>
  </si>
  <si>
    <t>5707   COSSATOT RIVER</t>
  </si>
  <si>
    <t>NLLLWDTHJP19</t>
  </si>
  <si>
    <t>5801   ATKINS</t>
  </si>
  <si>
    <t>W7X7HBA6T7J3</t>
  </si>
  <si>
    <t>5802   DOVER</t>
  </si>
  <si>
    <t>P1L4KG2H3Z67</t>
  </si>
  <si>
    <t>5803   HECTOR</t>
  </si>
  <si>
    <t>JPDLCRLUHND7</t>
  </si>
  <si>
    <t>5804   POTTSVILLE</t>
  </si>
  <si>
    <t>DNZMJELEEKE4</t>
  </si>
  <si>
    <t>5805   RUSSELLVILLE</t>
  </si>
  <si>
    <t>V5JSP21N98U5</t>
  </si>
  <si>
    <t>5901   DES ARC</t>
  </si>
  <si>
    <t>TR3FC6CHN6K8</t>
  </si>
  <si>
    <t>5903   HAZEN</t>
  </si>
  <si>
    <t>FCBFNM6MDNE3</t>
  </si>
  <si>
    <t>6001   LITTLE ROCK</t>
  </si>
  <si>
    <t>JN2ELBGE7KQ7</t>
  </si>
  <si>
    <t>6002   NORTH LITTLE ROCK</t>
  </si>
  <si>
    <t>KW47C1FWHR71</t>
  </si>
  <si>
    <t>6003   PULAKSI COUNTY SPECIAL</t>
  </si>
  <si>
    <t>GDYBLHGJ5JQ7</t>
  </si>
  <si>
    <t>6004   JACKSONVILLE NORTH PULASKI</t>
  </si>
  <si>
    <t>CXWAYNHRGJH1</t>
  </si>
  <si>
    <t>6040   ACADEMICS PLUS</t>
  </si>
  <si>
    <t>CNB8HM8UE859</t>
  </si>
  <si>
    <t>6041   LISA ACADEMY</t>
  </si>
  <si>
    <t>MLZAFR1W6NM9</t>
  </si>
  <si>
    <t>6043   ARKANSAS VIRTUAL ACADEMY</t>
  </si>
  <si>
    <t>HA3SGAMUQEF3</t>
  </si>
  <si>
    <t>6047   ESTEM  PUBLIC CHARTER SCHOOL</t>
  </si>
  <si>
    <t>XPM5MQ2MPVD5</t>
  </si>
  <si>
    <t>6050   AR LIGHTHOUSE ACADEMIES</t>
  </si>
  <si>
    <t>VJWCLKLTYLU9</t>
  </si>
  <si>
    <t>6052   GRADUATE ARKANSAS, INC.</t>
  </si>
  <si>
    <t>QUCDW2VK8FH5</t>
  </si>
  <si>
    <t>6053   PREMIER HIGH SCHOOL OF LITTLE ROCK</t>
  </si>
  <si>
    <t>J77FEQB4H8J4</t>
  </si>
  <si>
    <t>6055   EXALT ACADEMY OF SOUTHWEST LITTLE ROCK</t>
  </si>
  <si>
    <t>H5BCK6CWN2M9</t>
  </si>
  <si>
    <t>6060   SCHOLARMADE ACHIEVEMENT PLACE OF ARKANSAS</t>
  </si>
  <si>
    <t>M7NJJPF736N3</t>
  </si>
  <si>
    <t>6063   WESTWIND SCHOOL FOR PERFORMING ARTS</t>
  </si>
  <si>
    <t>TMNLFMM5R2H6</t>
  </si>
  <si>
    <t>6063  WESTWIND SCHOOL FOR THE PERFORMING ARTS</t>
  </si>
  <si>
    <t>6064  ARKANSAS MILITARY AND FIRST RESPONDERS ACADEMY</t>
  </si>
  <si>
    <t>KEWFW5CVY6R8</t>
  </si>
  <si>
    <t>6065   ACADEMIES OF MATH &amp; SCIENCE (AMS)</t>
  </si>
  <si>
    <t>KUYVFL1HJS16</t>
  </si>
  <si>
    <t>6091   AR SCHOOL FOR THE BLIND</t>
  </si>
  <si>
    <t>LSM7KYQQCVY5</t>
  </si>
  <si>
    <t>6092   AR SCHOOL FOR THE DEAF</t>
  </si>
  <si>
    <t>K37MZYKNKL68</t>
  </si>
  <si>
    <t>6094   DIVISION OF YOUTH SERVICES</t>
  </si>
  <si>
    <t>MAAETULQ5LK4</t>
  </si>
  <si>
    <t>6102   MAYNARD</t>
  </si>
  <si>
    <t>Z48EE9M6RD61</t>
  </si>
  <si>
    <t>6103   POCAHONTAS</t>
  </si>
  <si>
    <t>E2JMKMHHPXU6</t>
  </si>
  <si>
    <t>6201   FORREST CITY</t>
  </si>
  <si>
    <t>RNQJWSLEJ4E5</t>
  </si>
  <si>
    <t>6205   PALESTINE-WHEATLEY</t>
  </si>
  <si>
    <t>WQW6DPH3NJY3</t>
  </si>
  <si>
    <t>6301   BAUXITE</t>
  </si>
  <si>
    <t>VDGNMGZKLPW3</t>
  </si>
  <si>
    <t>6302   BENTON</t>
  </si>
  <si>
    <t>MWJME6VC64L5</t>
  </si>
  <si>
    <t>6303   BRYANT</t>
  </si>
  <si>
    <t>FAFPGD7BKN63</t>
  </si>
  <si>
    <t>6304  HARMONY GROVE (SALINE COUNTY)</t>
  </si>
  <si>
    <t>DM5MYUCEFYF4</t>
  </si>
  <si>
    <t>6401   WALDRON</t>
  </si>
  <si>
    <t>PW8VK1L9KJV5</t>
  </si>
  <si>
    <t>6502   SEARCY COUNTY</t>
  </si>
  <si>
    <t>GKK7E7LS8GR8</t>
  </si>
  <si>
    <t>6505   OZARK MOUNTAIN</t>
  </si>
  <si>
    <t>SN9MZ2WCKZK1</t>
  </si>
  <si>
    <t>6601   FORT SMITH</t>
  </si>
  <si>
    <t>ZHMMW6LB1GD6</t>
  </si>
  <si>
    <t>6602   GREENWOOD</t>
  </si>
  <si>
    <t>LLB9Y8DK1RJ6</t>
  </si>
  <si>
    <t>6603   HACKETT</t>
  </si>
  <si>
    <t>WSD9WRJNLHW5</t>
  </si>
  <si>
    <t>6605   LAVACA</t>
  </si>
  <si>
    <t>JDKAHKEMDUX3</t>
  </si>
  <si>
    <t>6606   MANSFIELD</t>
  </si>
  <si>
    <t>XLYJX8LHHNE7</t>
  </si>
  <si>
    <t>6640   FUTURE SCHOOL OF FORT SMITH</t>
  </si>
  <si>
    <t>UBV4P5LDJTM5</t>
  </si>
  <si>
    <t>6641   INSTITUTE FOR CREATIVE ARTS</t>
  </si>
  <si>
    <t>QNZ9XT251KR4</t>
  </si>
  <si>
    <t>6701   DEQUEEN</t>
  </si>
  <si>
    <t>MH4NM9JM1C91</t>
  </si>
  <si>
    <t>6703   HORATIO</t>
  </si>
  <si>
    <t>TXXFB41NDG46</t>
  </si>
  <si>
    <t>6802   CAVE CITY</t>
  </si>
  <si>
    <t>JLP7BMWCKJZ8</t>
  </si>
  <si>
    <t>6804   HIGHLAND</t>
  </si>
  <si>
    <t>D216K5XN3SZ3</t>
  </si>
  <si>
    <t>6901   MOUNTAIN VIEW</t>
  </si>
  <si>
    <t>KXNCTPLT9LL5</t>
  </si>
  <si>
    <t>7001   EL DORADO</t>
  </si>
  <si>
    <t>LCXMAQLXHKA9</t>
  </si>
  <si>
    <t>7003   JUNCTION CITY</t>
  </si>
  <si>
    <t>MBTGZAN5RYQ3</t>
  </si>
  <si>
    <t>7007   PARKERS CHAPEL</t>
  </si>
  <si>
    <t>V2KLUNWKN875</t>
  </si>
  <si>
    <t>7008   SMACKOVER NORPHLET</t>
  </si>
  <si>
    <t>V41MCBXWELB5</t>
  </si>
  <si>
    <t>7009   STRONG-HUTTIG</t>
  </si>
  <si>
    <t>UXQTB13V4KD5</t>
  </si>
  <si>
    <t>7102   CLINTON</t>
  </si>
  <si>
    <t>VPQNBVETHWT3</t>
  </si>
  <si>
    <t>7104   SHIRLEY</t>
  </si>
  <si>
    <t>EHNJJ7753N38</t>
  </si>
  <si>
    <t>7105   SOUTH SIDE (VAN BUREN COUNTY)</t>
  </si>
  <si>
    <t>S85FKU9EF5D9</t>
  </si>
  <si>
    <t>7201   ELKINS</t>
  </si>
  <si>
    <t>GMJHLDJFTBU8</t>
  </si>
  <si>
    <t>7202   FARMINGTON</t>
  </si>
  <si>
    <t>ZJKVDUMLZJ69</t>
  </si>
  <si>
    <t>7203   FAYETTEVILLE</t>
  </si>
  <si>
    <t>EKWJB5CHDDE5</t>
  </si>
  <si>
    <t>7204   GREENLAND</t>
  </si>
  <si>
    <t>NX9KD42HMK63</t>
  </si>
  <si>
    <t>7205   LINCOLN</t>
  </si>
  <si>
    <t>Z8RTWFAGN8E1</t>
  </si>
  <si>
    <t>7206   PRARIE GROVE</t>
  </si>
  <si>
    <t>TXKTQC48R4M5</t>
  </si>
  <si>
    <t>7207   SPRINGDALE</t>
  </si>
  <si>
    <t>Y1GUR2JJCH18</t>
  </si>
  <si>
    <t>7208   WEST FORK</t>
  </si>
  <si>
    <t>M38KA5FSLEN6</t>
  </si>
  <si>
    <t>7240   HAAS HALL ACADEMY - FAYETTEVILLE</t>
  </si>
  <si>
    <t>HJREKJKN39A7</t>
  </si>
  <si>
    <t>7242   PREMIER HIGH SCHOOL OF SPRINGDALE</t>
  </si>
  <si>
    <t>LL7YF2AD94F5</t>
  </si>
  <si>
    <t>7301   BALD KNOB</t>
  </si>
  <si>
    <t>LQLHJPXPEZX3</t>
  </si>
  <si>
    <t>7302   BEEBE</t>
  </si>
  <si>
    <t>NAFPKEKDRK33</t>
  </si>
  <si>
    <t>7303   BRADFORD</t>
  </si>
  <si>
    <t>JE6THF33JZ26</t>
  </si>
  <si>
    <t>7304   WHITE COUNTY CENTRAL</t>
  </si>
  <si>
    <t>J2UBT2TJ2GV1</t>
  </si>
  <si>
    <t>7307   RIVERVIEW</t>
  </si>
  <si>
    <t>NZYCYLAV7N29</t>
  </si>
  <si>
    <t>7309   PANGBURN</t>
  </si>
  <si>
    <t>CAKELEHFTR16</t>
  </si>
  <si>
    <t>7310   ROSE BUD</t>
  </si>
  <si>
    <t>QU3SVJN18FG8</t>
  </si>
  <si>
    <t>7311   SEARCY</t>
  </si>
  <si>
    <t>HN79PDLALGF3</t>
  </si>
  <si>
    <t>7401   AUGUSTA</t>
  </si>
  <si>
    <t>QMGDDA7ANBW1</t>
  </si>
  <si>
    <t>7403   MCCRORY</t>
  </si>
  <si>
    <t>FFB6EQLJ1KP3</t>
  </si>
  <si>
    <t>7503   DANVILLE</t>
  </si>
  <si>
    <t>QQ3KFYQEF2K1</t>
  </si>
  <si>
    <t>7504   DARDANELLE</t>
  </si>
  <si>
    <t>UH3VCMCRB6Q1</t>
  </si>
  <si>
    <t>7509   WESTERN YELL CO.</t>
  </si>
  <si>
    <t>L3PNDJED6WJ5</t>
  </si>
  <si>
    <t>7510   TWO RIVERS</t>
  </si>
  <si>
    <t>NNM5VQ3S1LE5</t>
  </si>
  <si>
    <t>How to select your district.</t>
  </si>
  <si>
    <t>Maintenance of Effort Eligibility Requirement</t>
  </si>
  <si>
    <t>Link to guide</t>
  </si>
  <si>
    <t>Division of Elementary &amp; Secondary Education (DESE) is required by federal regulation to</t>
  </si>
  <si>
    <t>ensure all School Districts in Arkansas comply with §300.203 of the Individuals with</t>
  </si>
  <si>
    <t>Disabilities Education Act (IDEA), which mandates that School Districts meet a</t>
  </si>
  <si>
    <t>Maintenance of Effort (MOE) obligation.</t>
  </si>
  <si>
    <t>In order to be eligible to receive a IDEA Part B grant award, a District must meet the MOE</t>
  </si>
  <si>
    <t>requirements at 34 CFR 34 CFR §300.203(b) which require that a District, budget in each</t>
  </si>
  <si>
    <t xml:space="preserve">subsequent year, at least the same amount that it expended in the most recent prior year </t>
  </si>
  <si>
    <t>for which information is available, and expend from year to year, at least the same amount</t>
  </si>
  <si>
    <t>that it expended in the previous year. Estimated budget amounts provided below will</t>
  </si>
  <si>
    <t>allow the District to meet the MOE budget requirement. Determination of whether the</t>
  </si>
  <si>
    <t xml:space="preserve">District has met the MOE expenditure requirement is made after final actual </t>
  </si>
  <si>
    <r>
      <t xml:space="preserve">expenditures have been reported. The District must meet </t>
    </r>
    <r>
      <rPr>
        <b/>
        <u/>
        <sz val="11"/>
        <color theme="1"/>
        <rFont val="Calibri"/>
        <family val="2"/>
        <scheme val="minor"/>
      </rPr>
      <t>at least one</t>
    </r>
    <r>
      <rPr>
        <sz val="11"/>
        <color theme="1"/>
        <rFont val="Calibri"/>
        <family val="2"/>
        <scheme val="minor"/>
      </rPr>
      <t xml:space="preserve"> of the four "tests"</t>
    </r>
  </si>
  <si>
    <t>listed below for the MOE budget requirement and for the MOE expenditure requirement.</t>
  </si>
  <si>
    <t>Provide the total local or the total state plus local expenditure budget for the District's</t>
  </si>
  <si>
    <t xml:space="preserve">total special education program for the years designated below. Estimated/projected </t>
  </si>
  <si>
    <t>dollar amounts should be compared to the comparable amounts from actual, final</t>
  </si>
  <si>
    <t>expenditures for the 2023-2024 school year.</t>
  </si>
  <si>
    <t>Complete ONLY One Test</t>
  </si>
  <si>
    <t>Local</t>
  </si>
  <si>
    <t>Estimated/projected 2025-2026</t>
  </si>
  <si>
    <t>$</t>
  </si>
  <si>
    <t>Final 2023-2024 AFR Amount</t>
  </si>
  <si>
    <t>Local plus State</t>
  </si>
  <si>
    <t>Local Per Capita</t>
  </si>
  <si>
    <t>Local plus State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</si>
</sst>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282829"/>
      <name val="Segoe UI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45454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left" vertical="center" wrapText="1"/>
    </xf>
    <xf numFmtId="44" fontId="10" fillId="0" borderId="1" xfId="0" applyNumberFormat="1" applyFont="1" applyBorder="1"/>
    <xf numFmtId="0" fontId="11" fillId="4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44" fontId="10" fillId="0" borderId="0" xfId="0" applyNumberFormat="1" applyFont="1"/>
    <xf numFmtId="0" fontId="9" fillId="0" borderId="6" xfId="0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12" fillId="5" borderId="0" xfId="0" applyFont="1" applyFill="1" applyAlignment="1">
      <alignment horizontal="centerContinuous" vertical="center"/>
    </xf>
    <xf numFmtId="164" fontId="2" fillId="0" borderId="1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44" fontId="10" fillId="0" borderId="1" xfId="0" applyNumberFormat="1" applyFont="1" applyBorder="1" applyProtection="1">
      <protection locked="0"/>
    </xf>
    <xf numFmtId="0" fontId="14" fillId="0" borderId="0" xfId="1" applyFont="1" applyAlignment="1" applyProtection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Protection="1">
      <protection locked="0"/>
    </xf>
    <xf numFmtId="0" fontId="6" fillId="0" borderId="1" xfId="0" applyFont="1" applyBorder="1" applyAlignment="1">
      <alignment horizontal="right"/>
    </xf>
    <xf numFmtId="0" fontId="2" fillId="0" borderId="2" xfId="0" quotePrefix="1" applyFont="1" applyBorder="1" applyAlignment="1">
      <alignment horizontal="center"/>
    </xf>
    <xf numFmtId="0" fontId="14" fillId="0" borderId="0" xfId="1" applyFont="1" applyProtection="1">
      <protection locked="0"/>
    </xf>
    <xf numFmtId="43" fontId="6" fillId="0" borderId="1" xfId="0" applyNumberFormat="1" applyFont="1" applyBorder="1" applyAlignment="1">
      <alignment horizontal="right"/>
    </xf>
    <xf numFmtId="2" fontId="0" fillId="0" borderId="0" xfId="0" applyNumberFormat="1"/>
    <xf numFmtId="164" fontId="5" fillId="0" borderId="1" xfId="0" applyNumberFormat="1" applyFont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43" fontId="16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right" vertical="top"/>
    </xf>
    <xf numFmtId="0" fontId="5" fillId="0" borderId="4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left"/>
    </xf>
    <xf numFmtId="43" fontId="16" fillId="2" borderId="3" xfId="0" applyNumberFormat="1" applyFont="1" applyFill="1" applyBorder="1" applyAlignment="1">
      <alignment horizontal="right" vertical="top"/>
    </xf>
    <xf numFmtId="164" fontId="2" fillId="0" borderId="3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color rgb="FF454545"/>
      </font>
      <numFmt numFmtId="35" formatCode="_(* #,##0.00_);_(* \(#,##0.00\);_(* &quot;-&quot;??_);_(@_)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9" tint="0.5999938962981048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14654</xdr:rowOff>
    </xdr:from>
    <xdr:ext cx="523875" cy="676280"/>
    <xdr:pic>
      <xdr:nvPicPr>
        <xdr:cNvPr id="2" name="Picture 1" descr="https://intranet.ade.arkansas.gov/Pages/csc/docs/CommunicationTools/DESE-Logo-Seal_(2)_123554.png">
          <a:extLst>
            <a:ext uri="{FF2B5EF4-FFF2-40B4-BE49-F238E27FC236}">
              <a16:creationId xmlns:a16="http://schemas.microsoft.com/office/drawing/2014/main" id="{7A2926F2-3DF3-4FEC-A86D-8E43EB09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5154"/>
          <a:ext cx="523875" cy="67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8D6B40-13CA-427D-8DF7-BFAADD08F9EA}" name="June13" displayName="June13" ref="A1:D266" totalsRowCount="1" headerRowDxfId="12" headerRowBorderDxfId="10" tableBorderDxfId="11">
  <autoFilter ref="A1:D265" xr:uid="{EA1D3824-DC97-4AB2-8947-6DE60672C142}">
    <filterColumn colId="0" hiddenButton="1"/>
    <filterColumn colId="1" hiddenButton="1"/>
    <filterColumn colId="2" hiddenButton="1"/>
    <filterColumn colId="3" hiddenButton="1"/>
  </autoFilter>
  <tableColumns count="4">
    <tableColumn id="1" xr3:uid="{732C2D06-A792-4B69-920E-7B544597FDA2}" name="LEA/District" dataDxfId="8" totalsRowDxfId="9"/>
    <tableColumn id="2" xr3:uid="{72737F48-7C65-4AEA-99E3-7C463E682273}" name="UEI" dataDxfId="6" totalsRowDxfId="7"/>
    <tableColumn id="10" xr3:uid="{01AB98B6-F610-440A-A220-E41CCA2C8DF8}" name="MOE      23/24 AFR" totalsRowFunction="sum" dataDxfId="4" totalsRowDxfId="5"/>
    <tableColumn id="15" xr3:uid="{DE8F2350-1042-46DF-8AB6-6547366FEEE1}" name="LEA/District2" dataDxfId="2" totalsRow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cs.google.com/document/d/1JYdySJTkrIU_6N03bNmGyAFdLQM9Q3JXh9Xwqy5jUJ8/ed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ocs.google.com/document/d/1m3QF6T8paoN-y6PrRsQU2YJPkeuW4tBc5yGNPzskoQM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66BD-E338-43C8-A850-FE077F1113FD}">
  <sheetPr codeName="Sheet1">
    <tabColor rgb="FFC00000"/>
  </sheetPr>
  <dimension ref="A1:E266"/>
  <sheetViews>
    <sheetView zoomScale="80" zoomScaleNormal="80" zoomScaleSheetLayoutView="80" workbookViewId="0">
      <selection activeCell="E3" sqref="E3"/>
    </sheetView>
  </sheetViews>
  <sheetFormatPr defaultRowHeight="15"/>
  <cols>
    <col min="1" max="1" width="56.42578125" bestFit="1" customWidth="1"/>
    <col min="2" max="2" width="18.85546875" customWidth="1"/>
    <col min="3" max="3" width="19" customWidth="1"/>
    <col min="4" max="4" width="57.5703125" style="19" bestFit="1" customWidth="1"/>
    <col min="5" max="5" width="14" style="31" customWidth="1"/>
  </cols>
  <sheetData>
    <row r="1" spans="1:4">
      <c r="A1" s="18" t="s">
        <v>0</v>
      </c>
      <c r="B1" s="1" t="s">
        <v>1</v>
      </c>
      <c r="C1" s="1" t="s">
        <v>2</v>
      </c>
      <c r="D1" s="4" t="s">
        <v>3</v>
      </c>
    </row>
    <row r="2" spans="1:4" ht="15.75">
      <c r="A2" s="16" t="s">
        <v>4</v>
      </c>
      <c r="B2" s="28" t="s">
        <v>5</v>
      </c>
      <c r="C2" s="39">
        <v>1452024.06</v>
      </c>
      <c r="D2" s="15" t="s">
        <v>4</v>
      </c>
    </row>
    <row r="3" spans="1:4" ht="15.75">
      <c r="A3" s="16" t="s">
        <v>6</v>
      </c>
      <c r="B3" s="33" t="s">
        <v>7</v>
      </c>
      <c r="C3" s="34">
        <v>913540.83</v>
      </c>
      <c r="D3" s="15" t="s">
        <v>6</v>
      </c>
    </row>
    <row r="4" spans="1:4" ht="15.75">
      <c r="A4" s="16" t="s">
        <v>8</v>
      </c>
      <c r="B4" s="33" t="s">
        <v>9</v>
      </c>
      <c r="C4" s="34">
        <v>943862.06</v>
      </c>
      <c r="D4" s="15" t="s">
        <v>8</v>
      </c>
    </row>
    <row r="5" spans="1:4" ht="15.75">
      <c r="A5" s="16" t="s">
        <v>10</v>
      </c>
      <c r="B5" s="33" t="s">
        <v>11</v>
      </c>
      <c r="C5" s="34">
        <v>1302391.33</v>
      </c>
      <c r="D5" s="15" t="s">
        <v>10</v>
      </c>
    </row>
    <row r="6" spans="1:4" ht="15.75">
      <c r="A6" s="16" t="s">
        <v>12</v>
      </c>
      <c r="B6" s="35" t="s">
        <v>13</v>
      </c>
      <c r="C6" s="34">
        <v>747911.61</v>
      </c>
      <c r="D6" s="15" t="s">
        <v>12</v>
      </c>
    </row>
    <row r="7" spans="1:4" ht="15.75">
      <c r="A7" s="16" t="s">
        <v>14</v>
      </c>
      <c r="B7" s="33" t="s">
        <v>15</v>
      </c>
      <c r="C7" s="34">
        <v>498461.39</v>
      </c>
      <c r="D7" s="15" t="s">
        <v>14</v>
      </c>
    </row>
    <row r="8" spans="1:4" ht="15.75">
      <c r="A8" s="16" t="s">
        <v>16</v>
      </c>
      <c r="B8" s="33" t="s">
        <v>17</v>
      </c>
      <c r="C8" s="34">
        <v>3885202.26</v>
      </c>
      <c r="D8" s="15" t="s">
        <v>16</v>
      </c>
    </row>
    <row r="9" spans="1:4" ht="15.75">
      <c r="A9" s="16" t="s">
        <v>18</v>
      </c>
      <c r="B9" s="35" t="s">
        <v>19</v>
      </c>
      <c r="C9" s="34">
        <v>332246.13</v>
      </c>
      <c r="D9" s="15" t="s">
        <v>18</v>
      </c>
    </row>
    <row r="10" spans="1:4" ht="15.75">
      <c r="A10" s="16" t="s">
        <v>20</v>
      </c>
      <c r="B10" s="33" t="s">
        <v>21</v>
      </c>
      <c r="C10" s="34">
        <v>20282018.34</v>
      </c>
      <c r="D10" s="15" t="s">
        <v>20</v>
      </c>
    </row>
    <row r="11" spans="1:4" ht="15.75">
      <c r="A11" s="16" t="s">
        <v>22</v>
      </c>
      <c r="B11" s="33" t="s">
        <v>23</v>
      </c>
      <c r="C11" s="34">
        <v>452223.27</v>
      </c>
      <c r="D11" s="15" t="s">
        <v>22</v>
      </c>
    </row>
    <row r="12" spans="1:4" ht="15.75">
      <c r="A12" s="16" t="s">
        <v>24</v>
      </c>
      <c r="B12" s="33" t="s">
        <v>25</v>
      </c>
      <c r="C12" s="34">
        <v>1708072.78</v>
      </c>
      <c r="D12" s="15" t="s">
        <v>24</v>
      </c>
    </row>
    <row r="13" spans="1:4" ht="15.75">
      <c r="A13" s="16" t="s">
        <v>26</v>
      </c>
      <c r="B13" s="35" t="s">
        <v>27</v>
      </c>
      <c r="C13" s="34">
        <v>2008590.66</v>
      </c>
      <c r="D13" s="15" t="s">
        <v>26</v>
      </c>
    </row>
    <row r="14" spans="1:4" ht="15.75">
      <c r="A14" s="16" t="s">
        <v>28</v>
      </c>
      <c r="B14" s="33" t="s">
        <v>29</v>
      </c>
      <c r="C14" s="34">
        <v>14286857.050000001</v>
      </c>
      <c r="D14" s="15" t="s">
        <v>28</v>
      </c>
    </row>
    <row r="15" spans="1:4" ht="15.75">
      <c r="A15" s="16" t="s">
        <v>30</v>
      </c>
      <c r="B15" s="33" t="s">
        <v>31</v>
      </c>
      <c r="C15" s="34">
        <v>5191386.49</v>
      </c>
      <c r="D15" s="15" t="s">
        <v>30</v>
      </c>
    </row>
    <row r="16" spans="1:4" ht="15.75">
      <c r="A16" s="16" t="s">
        <v>32</v>
      </c>
      <c r="B16" s="35" t="s">
        <v>33</v>
      </c>
      <c r="C16" s="34">
        <v>1992246.21</v>
      </c>
      <c r="D16" s="15" t="s">
        <v>32</v>
      </c>
    </row>
    <row r="17" spans="1:4" ht="15.75">
      <c r="A17" s="16" t="s">
        <v>34</v>
      </c>
      <c r="B17" s="33" t="s">
        <v>35</v>
      </c>
      <c r="C17" s="34">
        <v>349223.47</v>
      </c>
      <c r="D17" s="15" t="s">
        <v>34</v>
      </c>
    </row>
    <row r="18" spans="1:4" ht="15.75">
      <c r="A18" s="16" t="s">
        <v>36</v>
      </c>
      <c r="B18" s="33" t="s">
        <v>37</v>
      </c>
      <c r="C18" s="34">
        <v>236860.52</v>
      </c>
      <c r="D18" s="15" t="s">
        <v>36</v>
      </c>
    </row>
    <row r="19" spans="1:4" ht="15.75">
      <c r="A19" s="16" t="s">
        <v>38</v>
      </c>
      <c r="B19" s="33" t="s">
        <v>39</v>
      </c>
      <c r="C19" s="34">
        <v>1243503.3999999999</v>
      </c>
      <c r="D19" s="15" t="s">
        <v>38</v>
      </c>
    </row>
    <row r="20" spans="1:4" ht="15.75">
      <c r="A20" s="16" t="s">
        <v>40</v>
      </c>
      <c r="B20" s="33" t="s">
        <v>41</v>
      </c>
      <c r="C20" s="34">
        <v>28119.84</v>
      </c>
      <c r="D20" s="15" t="s">
        <v>40</v>
      </c>
    </row>
    <row r="21" spans="1:4" ht="15.75">
      <c r="A21" s="16" t="s">
        <v>42</v>
      </c>
      <c r="B21" s="33" t="s">
        <v>43</v>
      </c>
      <c r="C21" s="34"/>
      <c r="D21" s="16" t="s">
        <v>44</v>
      </c>
    </row>
    <row r="22" spans="1:4" ht="15.75">
      <c r="A22" s="16" t="s">
        <v>45</v>
      </c>
      <c r="B22" s="33" t="s">
        <v>46</v>
      </c>
      <c r="C22" s="34"/>
      <c r="D22" s="16" t="s">
        <v>45</v>
      </c>
    </row>
    <row r="23" spans="1:4" ht="15.75">
      <c r="A23" s="16" t="s">
        <v>47</v>
      </c>
      <c r="B23" s="33" t="s">
        <v>48</v>
      </c>
      <c r="C23" s="34">
        <v>366965.53</v>
      </c>
      <c r="D23" s="15" t="s">
        <v>47</v>
      </c>
    </row>
    <row r="24" spans="1:4" ht="15.75">
      <c r="A24" s="16" t="s">
        <v>49</v>
      </c>
      <c r="B24" s="35" t="s">
        <v>50</v>
      </c>
      <c r="C24" s="34">
        <v>550059.86</v>
      </c>
      <c r="D24" s="15" t="s">
        <v>49</v>
      </c>
    </row>
    <row r="25" spans="1:4" ht="15.75">
      <c r="A25" s="16" t="s">
        <v>51</v>
      </c>
      <c r="B25" s="33" t="s">
        <v>52</v>
      </c>
      <c r="C25" s="34">
        <v>2462735.79</v>
      </c>
      <c r="D25" s="15" t="s">
        <v>51</v>
      </c>
    </row>
    <row r="26" spans="1:4" ht="15.75">
      <c r="A26" s="16" t="s">
        <v>53</v>
      </c>
      <c r="B26" s="35" t="s">
        <v>54</v>
      </c>
      <c r="C26" s="34">
        <v>212919.25</v>
      </c>
      <c r="D26" s="15" t="s">
        <v>53</v>
      </c>
    </row>
    <row r="27" spans="1:4" ht="15.75">
      <c r="A27" s="16" t="s">
        <v>55</v>
      </c>
      <c r="B27" s="33" t="s">
        <v>56</v>
      </c>
      <c r="C27" s="34">
        <v>601288.11</v>
      </c>
      <c r="D27" s="15" t="s">
        <v>55</v>
      </c>
    </row>
    <row r="28" spans="1:4" ht="15.75">
      <c r="A28" s="16" t="s">
        <v>57</v>
      </c>
      <c r="B28" s="35" t="s">
        <v>58</v>
      </c>
      <c r="C28" s="34">
        <v>259323.91</v>
      </c>
      <c r="D28" s="15" t="s">
        <v>57</v>
      </c>
    </row>
    <row r="29" spans="1:4" ht="15.75">
      <c r="A29" s="16" t="s">
        <v>59</v>
      </c>
      <c r="B29" s="35" t="s">
        <v>60</v>
      </c>
      <c r="C29" s="34">
        <v>135651.21</v>
      </c>
      <c r="D29" s="15" t="s">
        <v>59</v>
      </c>
    </row>
    <row r="30" spans="1:4" ht="15.75">
      <c r="A30" s="16" t="s">
        <v>61</v>
      </c>
      <c r="B30" s="33" t="s">
        <v>62</v>
      </c>
      <c r="C30" s="34">
        <v>742355.88</v>
      </c>
      <c r="D30" s="15" t="s">
        <v>61</v>
      </c>
    </row>
    <row r="31" spans="1:4" ht="15.75">
      <c r="A31" s="16" t="s">
        <v>63</v>
      </c>
      <c r="B31" s="35" t="s">
        <v>64</v>
      </c>
      <c r="C31" s="34">
        <v>337283.28</v>
      </c>
      <c r="D31" s="15" t="s">
        <v>63</v>
      </c>
    </row>
    <row r="32" spans="1:4" ht="15.75">
      <c r="A32" s="16" t="s">
        <v>65</v>
      </c>
      <c r="B32" s="35" t="s">
        <v>66</v>
      </c>
      <c r="C32" s="34">
        <v>2206472.89</v>
      </c>
      <c r="D32" s="15" t="s">
        <v>65</v>
      </c>
    </row>
    <row r="33" spans="1:4" ht="15.75">
      <c r="A33" s="16" t="s">
        <v>67</v>
      </c>
      <c r="B33" s="35" t="s">
        <v>68</v>
      </c>
      <c r="C33" s="34">
        <v>642552.44999999995</v>
      </c>
      <c r="D33" s="15" t="s">
        <v>67</v>
      </c>
    </row>
    <row r="34" spans="1:4" ht="15.75">
      <c r="A34" s="16" t="s">
        <v>69</v>
      </c>
      <c r="B34" s="33" t="s">
        <v>70</v>
      </c>
      <c r="C34" s="34">
        <v>1693844.33</v>
      </c>
      <c r="D34" s="15" t="s">
        <v>69</v>
      </c>
    </row>
    <row r="35" spans="1:4" ht="15.75">
      <c r="A35" s="16" t="s">
        <v>71</v>
      </c>
      <c r="B35" s="33" t="s">
        <v>72</v>
      </c>
      <c r="C35" s="34">
        <v>408301.15</v>
      </c>
      <c r="D35" s="15" t="s">
        <v>71</v>
      </c>
    </row>
    <row r="36" spans="1:4" ht="15.75">
      <c r="A36" s="16" t="s">
        <v>73</v>
      </c>
      <c r="B36" s="33" t="s">
        <v>74</v>
      </c>
      <c r="C36" s="34">
        <v>504549.44</v>
      </c>
      <c r="D36" s="15" t="s">
        <v>73</v>
      </c>
    </row>
    <row r="37" spans="1:4" ht="15.75">
      <c r="A37" s="16" t="s">
        <v>75</v>
      </c>
      <c r="B37" s="35" t="s">
        <v>76</v>
      </c>
      <c r="C37" s="34">
        <v>1300741.3899999999</v>
      </c>
      <c r="D37" s="15" t="s">
        <v>75</v>
      </c>
    </row>
    <row r="38" spans="1:4" ht="15.75">
      <c r="A38" s="16" t="s">
        <v>77</v>
      </c>
      <c r="B38" s="35" t="s">
        <v>78</v>
      </c>
      <c r="C38" s="34">
        <v>383518.99</v>
      </c>
      <c r="D38" s="15" t="s">
        <v>77</v>
      </c>
    </row>
    <row r="39" spans="1:4" ht="15.75">
      <c r="A39" s="16" t="s">
        <v>79</v>
      </c>
      <c r="B39" s="35" t="s">
        <v>80</v>
      </c>
      <c r="C39" s="34">
        <v>431134.04</v>
      </c>
      <c r="D39" s="15" t="s">
        <v>79</v>
      </c>
    </row>
    <row r="40" spans="1:4" ht="15.75">
      <c r="A40" s="16" t="s">
        <v>81</v>
      </c>
      <c r="B40" s="33" t="s">
        <v>82</v>
      </c>
      <c r="C40" s="34">
        <v>624762.93000000005</v>
      </c>
      <c r="D40" s="15" t="s">
        <v>81</v>
      </c>
    </row>
    <row r="41" spans="1:4" ht="15.75">
      <c r="A41" s="16" t="s">
        <v>83</v>
      </c>
      <c r="B41" s="35" t="s">
        <v>84</v>
      </c>
      <c r="C41" s="34">
        <v>325048.81</v>
      </c>
      <c r="D41" s="15" t="s">
        <v>83</v>
      </c>
    </row>
    <row r="42" spans="1:4" ht="15.75">
      <c r="A42" s="16" t="s">
        <v>85</v>
      </c>
      <c r="B42" s="35" t="s">
        <v>86</v>
      </c>
      <c r="C42" s="34">
        <v>461004.05</v>
      </c>
      <c r="D42" s="15" t="s">
        <v>85</v>
      </c>
    </row>
    <row r="43" spans="1:4" ht="15.75">
      <c r="A43" s="16" t="s">
        <v>87</v>
      </c>
      <c r="B43" s="35" t="s">
        <v>88</v>
      </c>
      <c r="C43" s="34">
        <v>1499841.4</v>
      </c>
      <c r="D43" s="15" t="s">
        <v>87</v>
      </c>
    </row>
    <row r="44" spans="1:4" ht="15.75">
      <c r="A44" s="16" t="s">
        <v>89</v>
      </c>
      <c r="B44" s="33" t="s">
        <v>90</v>
      </c>
      <c r="C44" s="34">
        <v>492424.58</v>
      </c>
      <c r="D44" s="15" t="s">
        <v>89</v>
      </c>
    </row>
    <row r="45" spans="1:4" ht="15.75">
      <c r="A45" s="16" t="s">
        <v>91</v>
      </c>
      <c r="B45" s="35" t="s">
        <v>92</v>
      </c>
      <c r="C45" s="34">
        <v>549395.91</v>
      </c>
      <c r="D45" s="15" t="s">
        <v>91</v>
      </c>
    </row>
    <row r="46" spans="1:4" ht="15.75">
      <c r="A46" s="16" t="s">
        <v>93</v>
      </c>
      <c r="B46" s="33" t="s">
        <v>94</v>
      </c>
      <c r="C46" s="34">
        <v>327306.77</v>
      </c>
      <c r="D46" s="15" t="s">
        <v>93</v>
      </c>
    </row>
    <row r="47" spans="1:4" ht="15.75">
      <c r="A47" s="16" t="s">
        <v>95</v>
      </c>
      <c r="B47" s="33" t="s">
        <v>96</v>
      </c>
      <c r="C47" s="34">
        <v>473723.54</v>
      </c>
      <c r="D47" s="15" t="s">
        <v>95</v>
      </c>
    </row>
    <row r="48" spans="1:4" ht="15.75">
      <c r="A48" s="16" t="s">
        <v>97</v>
      </c>
      <c r="B48" s="33" t="s">
        <v>98</v>
      </c>
      <c r="C48" s="34">
        <v>1730103.03</v>
      </c>
      <c r="D48" s="15" t="s">
        <v>97</v>
      </c>
    </row>
    <row r="49" spans="1:4" ht="15.75">
      <c r="A49" s="16" t="s">
        <v>99</v>
      </c>
      <c r="B49" s="35" t="s">
        <v>100</v>
      </c>
      <c r="C49" s="34">
        <v>768222.24</v>
      </c>
      <c r="D49" s="15" t="s">
        <v>99</v>
      </c>
    </row>
    <row r="50" spans="1:4" ht="15.75">
      <c r="A50" s="16" t="s">
        <v>101</v>
      </c>
      <c r="B50" s="35" t="s">
        <v>102</v>
      </c>
      <c r="C50" s="34">
        <v>375373.58</v>
      </c>
      <c r="D50" s="15" t="s">
        <v>101</v>
      </c>
    </row>
    <row r="51" spans="1:4" ht="15.75">
      <c r="A51" s="16" t="s">
        <v>103</v>
      </c>
      <c r="B51" s="33" t="s">
        <v>104</v>
      </c>
      <c r="C51" s="34">
        <v>225794.36</v>
      </c>
      <c r="D51" s="15" t="s">
        <v>103</v>
      </c>
    </row>
    <row r="52" spans="1:4" ht="15.75">
      <c r="A52" s="16" t="s">
        <v>105</v>
      </c>
      <c r="B52" s="35" t="s">
        <v>106</v>
      </c>
      <c r="C52" s="34">
        <v>1694797.81</v>
      </c>
      <c r="D52" s="15" t="s">
        <v>105</v>
      </c>
    </row>
    <row r="53" spans="1:4" ht="15.75">
      <c r="A53" s="16" t="s">
        <v>107</v>
      </c>
      <c r="B53" s="35" t="s">
        <v>108</v>
      </c>
      <c r="C53" s="34">
        <v>566106.31000000006</v>
      </c>
      <c r="D53" s="15" t="s">
        <v>107</v>
      </c>
    </row>
    <row r="54" spans="1:4" ht="15.75">
      <c r="A54" s="16" t="s">
        <v>109</v>
      </c>
      <c r="B54" s="35" t="s">
        <v>110</v>
      </c>
      <c r="C54" s="34">
        <v>1334734.6100000001</v>
      </c>
      <c r="D54" s="15" t="s">
        <v>109</v>
      </c>
    </row>
    <row r="55" spans="1:4" ht="15.75">
      <c r="A55" s="16" t="s">
        <v>111</v>
      </c>
      <c r="B55" s="35" t="s">
        <v>112</v>
      </c>
      <c r="C55" s="34">
        <v>3915201.68</v>
      </c>
      <c r="D55" s="15" t="s">
        <v>111</v>
      </c>
    </row>
    <row r="56" spans="1:4" ht="15.75">
      <c r="A56" s="16" t="s">
        <v>113</v>
      </c>
      <c r="B56" s="35" t="s">
        <v>114</v>
      </c>
      <c r="C56" s="34">
        <v>514956.77</v>
      </c>
      <c r="D56" s="15" t="s">
        <v>113</v>
      </c>
    </row>
    <row r="57" spans="1:4" ht="15.75">
      <c r="A57" s="16" t="s">
        <v>115</v>
      </c>
      <c r="B57" s="33" t="s">
        <v>116</v>
      </c>
      <c r="C57" s="34">
        <v>6191998.2000000002</v>
      </c>
      <c r="D57" s="15" t="s">
        <v>115</v>
      </c>
    </row>
    <row r="58" spans="1:4" ht="15.75">
      <c r="A58" s="16" t="s">
        <v>117</v>
      </c>
      <c r="B58" s="33" t="s">
        <v>118</v>
      </c>
      <c r="C58" s="34">
        <v>4273406.21</v>
      </c>
      <c r="D58" s="15" t="s">
        <v>117</v>
      </c>
    </row>
    <row r="59" spans="1:4" ht="15.75">
      <c r="A59" s="16" t="s">
        <v>119</v>
      </c>
      <c r="B59" s="36" t="s">
        <v>120</v>
      </c>
      <c r="C59" s="34">
        <v>2866710.02</v>
      </c>
      <c r="D59" s="15" t="s">
        <v>119</v>
      </c>
    </row>
    <row r="60" spans="1:4" ht="15.75">
      <c r="A60" s="16" t="s">
        <v>121</v>
      </c>
      <c r="B60" s="35" t="s">
        <v>122</v>
      </c>
      <c r="C60" s="34">
        <v>643792.14</v>
      </c>
      <c r="D60" s="15" t="s">
        <v>121</v>
      </c>
    </row>
    <row r="61" spans="1:4" ht="15.75">
      <c r="A61" s="16" t="s">
        <v>123</v>
      </c>
      <c r="B61" s="35" t="s">
        <v>124</v>
      </c>
      <c r="C61" s="34">
        <v>2408315.12</v>
      </c>
      <c r="D61" s="15" t="s">
        <v>123</v>
      </c>
    </row>
    <row r="62" spans="1:4" ht="15.75">
      <c r="A62" s="16" t="s">
        <v>125</v>
      </c>
      <c r="B62" s="35" t="s">
        <v>126</v>
      </c>
      <c r="C62" s="34">
        <v>530435.79</v>
      </c>
      <c r="D62" s="15" t="s">
        <v>125</v>
      </c>
    </row>
    <row r="63" spans="1:4" ht="15.75">
      <c r="A63" s="16" t="s">
        <v>127</v>
      </c>
      <c r="B63" s="33" t="s">
        <v>128</v>
      </c>
      <c r="C63" s="34">
        <v>488153.85</v>
      </c>
      <c r="D63" s="15" t="s">
        <v>127</v>
      </c>
    </row>
    <row r="64" spans="1:4" ht="15.75">
      <c r="A64" s="16" t="s">
        <v>129</v>
      </c>
      <c r="B64" s="35" t="s">
        <v>130</v>
      </c>
      <c r="C64" s="34">
        <v>413332.88</v>
      </c>
      <c r="D64" s="15" t="s">
        <v>129</v>
      </c>
    </row>
    <row r="65" spans="1:4" ht="15.75">
      <c r="A65" s="16" t="s">
        <v>131</v>
      </c>
      <c r="B65" s="35" t="s">
        <v>132</v>
      </c>
      <c r="C65" s="34">
        <v>4575334.91</v>
      </c>
      <c r="D65" s="15" t="s">
        <v>131</v>
      </c>
    </row>
    <row r="66" spans="1:4" ht="15.75">
      <c r="A66" s="16" t="s">
        <v>133</v>
      </c>
      <c r="B66" s="33" t="s">
        <v>134</v>
      </c>
      <c r="C66" s="34">
        <v>176600.15</v>
      </c>
      <c r="D66" s="15" t="s">
        <v>133</v>
      </c>
    </row>
    <row r="67" spans="1:4" ht="15.75">
      <c r="A67" s="16" t="s">
        <v>135</v>
      </c>
      <c r="B67" s="33" t="s">
        <v>136</v>
      </c>
      <c r="C67" s="34">
        <v>2601979.2999999998</v>
      </c>
      <c r="D67" s="15" t="s">
        <v>135</v>
      </c>
    </row>
    <row r="68" spans="1:4" ht="15.75">
      <c r="A68" s="16" t="s">
        <v>137</v>
      </c>
      <c r="B68" s="35" t="s">
        <v>138</v>
      </c>
      <c r="C68" s="34">
        <v>3016213.81</v>
      </c>
      <c r="D68" s="15" t="s">
        <v>137</v>
      </c>
    </row>
    <row r="69" spans="1:4" ht="15.75">
      <c r="A69" s="16" t="s">
        <v>139</v>
      </c>
      <c r="B69" s="33" t="s">
        <v>140</v>
      </c>
      <c r="C69" s="34">
        <v>296464.56</v>
      </c>
      <c r="D69" s="15" t="s">
        <v>139</v>
      </c>
    </row>
    <row r="70" spans="1:4" ht="15.75">
      <c r="A70" s="16" t="s">
        <v>141</v>
      </c>
      <c r="B70" s="33" t="s">
        <v>142</v>
      </c>
      <c r="C70" s="34">
        <v>2305607.91</v>
      </c>
      <c r="D70" s="15" t="s">
        <v>141</v>
      </c>
    </row>
    <row r="71" spans="1:4" ht="15.75">
      <c r="A71" s="16" t="s">
        <v>143</v>
      </c>
      <c r="B71" s="33" t="s">
        <v>144</v>
      </c>
      <c r="C71" s="34">
        <v>1790876.99</v>
      </c>
      <c r="D71" s="15" t="s">
        <v>143</v>
      </c>
    </row>
    <row r="72" spans="1:4" ht="15.75">
      <c r="A72" s="16" t="s">
        <v>145</v>
      </c>
      <c r="B72" s="33" t="s">
        <v>146</v>
      </c>
      <c r="C72" s="34">
        <v>802862.38</v>
      </c>
      <c r="D72" s="15" t="s">
        <v>145</v>
      </c>
    </row>
    <row r="73" spans="1:4" ht="15.75">
      <c r="A73" s="16" t="s">
        <v>147</v>
      </c>
      <c r="B73" s="35" t="s">
        <v>148</v>
      </c>
      <c r="C73" s="34">
        <v>1066272.21</v>
      </c>
      <c r="D73" s="15" t="s">
        <v>147</v>
      </c>
    </row>
    <row r="74" spans="1:4" ht="15.75">
      <c r="A74" s="16" t="s">
        <v>149</v>
      </c>
      <c r="B74" s="35" t="s">
        <v>150</v>
      </c>
      <c r="C74" s="34">
        <v>778639.62</v>
      </c>
      <c r="D74" s="15" t="s">
        <v>149</v>
      </c>
    </row>
    <row r="75" spans="1:4" ht="15.75">
      <c r="A75" s="16" t="s">
        <v>151</v>
      </c>
      <c r="B75" s="33" t="s">
        <v>152</v>
      </c>
      <c r="C75" s="34">
        <v>1219543.1299999999</v>
      </c>
      <c r="D75" s="15" t="s">
        <v>151</v>
      </c>
    </row>
    <row r="76" spans="1:4" ht="15.75">
      <c r="A76" s="16" t="s">
        <v>153</v>
      </c>
      <c r="B76" s="35" t="s">
        <v>154</v>
      </c>
      <c r="C76" s="34">
        <v>9830756.4800000004</v>
      </c>
      <c r="D76" s="15" t="s">
        <v>153</v>
      </c>
    </row>
    <row r="77" spans="1:4" ht="15.75">
      <c r="A77" s="16" t="s">
        <v>155</v>
      </c>
      <c r="B77" s="35" t="s">
        <v>156</v>
      </c>
      <c r="C77" s="34">
        <v>2556000</v>
      </c>
      <c r="D77" s="15" t="s">
        <v>157</v>
      </c>
    </row>
    <row r="78" spans="1:4" ht="15.75">
      <c r="A78" s="16" t="s">
        <v>158</v>
      </c>
      <c r="B78" s="35" t="s">
        <v>159</v>
      </c>
      <c r="C78" s="34">
        <v>254770.87</v>
      </c>
      <c r="D78" s="15" t="s">
        <v>158</v>
      </c>
    </row>
    <row r="79" spans="1:4" ht="15.75">
      <c r="A79" s="16" t="s">
        <v>160</v>
      </c>
      <c r="B79" s="35" t="s">
        <v>161</v>
      </c>
      <c r="C79" s="34">
        <v>665933.18000000005</v>
      </c>
      <c r="D79" s="15" t="s">
        <v>160</v>
      </c>
    </row>
    <row r="80" spans="1:4" ht="15.75">
      <c r="A80" s="16" t="s">
        <v>162</v>
      </c>
      <c r="B80" s="33" t="s">
        <v>163</v>
      </c>
      <c r="C80" s="34">
        <v>361228.3</v>
      </c>
      <c r="D80" s="15" t="s">
        <v>162</v>
      </c>
    </row>
    <row r="81" spans="1:4" ht="15.75">
      <c r="A81" s="16" t="s">
        <v>164</v>
      </c>
      <c r="B81" s="33" t="s">
        <v>165</v>
      </c>
      <c r="C81" s="34">
        <v>2403847.5499999998</v>
      </c>
      <c r="D81" s="15" t="s">
        <v>164</v>
      </c>
    </row>
    <row r="82" spans="1:4" ht="15.75">
      <c r="A82" s="16" t="s">
        <v>166</v>
      </c>
      <c r="B82" s="35" t="s">
        <v>167</v>
      </c>
      <c r="C82" s="34">
        <v>505042.88</v>
      </c>
      <c r="D82" s="15" t="s">
        <v>166</v>
      </c>
    </row>
    <row r="83" spans="1:4" ht="15.75">
      <c r="A83" s="16" t="s">
        <v>168</v>
      </c>
      <c r="B83" s="35" t="s">
        <v>169</v>
      </c>
      <c r="C83" s="34">
        <v>248652.24</v>
      </c>
      <c r="D83" s="15" t="s">
        <v>168</v>
      </c>
    </row>
    <row r="84" spans="1:4" ht="15.75">
      <c r="A84" s="16" t="s">
        <v>170</v>
      </c>
      <c r="B84" s="35" t="s">
        <v>171</v>
      </c>
      <c r="C84" s="34">
        <v>867464.22</v>
      </c>
      <c r="D84" s="15" t="s">
        <v>170</v>
      </c>
    </row>
    <row r="85" spans="1:4" ht="15.75">
      <c r="A85" s="16" t="s">
        <v>172</v>
      </c>
      <c r="B85" s="33" t="s">
        <v>173</v>
      </c>
      <c r="C85" s="34">
        <v>207688.17</v>
      </c>
      <c r="D85" s="15" t="s">
        <v>172</v>
      </c>
    </row>
    <row r="86" spans="1:4" ht="15.75">
      <c r="A86" s="16" t="s">
        <v>174</v>
      </c>
      <c r="B86" s="35" t="s">
        <v>175</v>
      </c>
      <c r="C86" s="34">
        <v>493718.28</v>
      </c>
      <c r="D86" s="15" t="s">
        <v>174</v>
      </c>
    </row>
    <row r="87" spans="1:4" ht="15.75">
      <c r="A87" s="16" t="s">
        <v>176</v>
      </c>
      <c r="B87" s="35" t="s">
        <v>177</v>
      </c>
      <c r="C87" s="34">
        <v>248767.85</v>
      </c>
      <c r="D87" s="15" t="s">
        <v>176</v>
      </c>
    </row>
    <row r="88" spans="1:4" ht="15.75">
      <c r="A88" s="16" t="s">
        <v>178</v>
      </c>
      <c r="B88" s="35" t="s">
        <v>179</v>
      </c>
      <c r="C88" s="34">
        <v>302591.84999999998</v>
      </c>
      <c r="D88" s="15" t="s">
        <v>178</v>
      </c>
    </row>
    <row r="89" spans="1:4" ht="15.75">
      <c r="A89" s="16" t="s">
        <v>180</v>
      </c>
      <c r="B89" s="35" t="s">
        <v>181</v>
      </c>
      <c r="C89" s="34">
        <v>1309064.4099999999</v>
      </c>
      <c r="D89" s="15" t="s">
        <v>180</v>
      </c>
    </row>
    <row r="90" spans="1:4" ht="15.75">
      <c r="A90" s="16" t="s">
        <v>182</v>
      </c>
      <c r="B90" s="35" t="s">
        <v>183</v>
      </c>
      <c r="C90" s="34">
        <v>4109150.33</v>
      </c>
      <c r="D90" s="15" t="s">
        <v>182</v>
      </c>
    </row>
    <row r="91" spans="1:4" ht="15.75">
      <c r="A91" s="16" t="s">
        <v>184</v>
      </c>
      <c r="B91" s="35" t="s">
        <v>185</v>
      </c>
      <c r="C91" s="34">
        <v>575894.18000000005</v>
      </c>
      <c r="D91" s="15" t="s">
        <v>184</v>
      </c>
    </row>
    <row r="92" spans="1:4" ht="15.75">
      <c r="A92" s="16" t="s">
        <v>186</v>
      </c>
      <c r="B92" s="35" t="s">
        <v>187</v>
      </c>
      <c r="C92" s="34">
        <v>3600468.95</v>
      </c>
      <c r="D92" s="15" t="s">
        <v>186</v>
      </c>
    </row>
    <row r="93" spans="1:4" ht="15.75">
      <c r="A93" s="16" t="s">
        <v>188</v>
      </c>
      <c r="B93" s="33" t="s">
        <v>189</v>
      </c>
      <c r="C93" s="34">
        <v>2221719.34</v>
      </c>
      <c r="D93" s="15" t="s">
        <v>188</v>
      </c>
    </row>
    <row r="94" spans="1:4" ht="15.75">
      <c r="A94" s="16" t="s">
        <v>190</v>
      </c>
      <c r="B94" s="35" t="s">
        <v>191</v>
      </c>
      <c r="C94" s="34">
        <v>975582.27</v>
      </c>
      <c r="D94" s="15" t="s">
        <v>190</v>
      </c>
    </row>
    <row r="95" spans="1:4" ht="15.75">
      <c r="A95" s="16" t="s">
        <v>192</v>
      </c>
      <c r="B95" s="35" t="s">
        <v>193</v>
      </c>
      <c r="C95" s="34">
        <v>351943.69</v>
      </c>
      <c r="D95" s="15" t="s">
        <v>192</v>
      </c>
    </row>
    <row r="96" spans="1:4" ht="15.75">
      <c r="A96" s="16" t="s">
        <v>194</v>
      </c>
      <c r="B96" s="35" t="s">
        <v>195</v>
      </c>
      <c r="C96" s="34">
        <v>2806344.03</v>
      </c>
      <c r="D96" s="15" t="s">
        <v>194</v>
      </c>
    </row>
    <row r="97" spans="1:4" ht="15.75">
      <c r="A97" s="16" t="s">
        <v>196</v>
      </c>
      <c r="B97" s="35" t="s">
        <v>197</v>
      </c>
      <c r="C97" s="34">
        <v>450769.84</v>
      </c>
      <c r="D97" s="15" t="s">
        <v>196</v>
      </c>
    </row>
    <row r="98" spans="1:4" ht="15.75">
      <c r="A98" s="16" t="s">
        <v>198</v>
      </c>
      <c r="B98" s="35" t="s">
        <v>199</v>
      </c>
      <c r="C98" s="34">
        <v>4788551.4400000004</v>
      </c>
      <c r="D98" s="15" t="s">
        <v>198</v>
      </c>
    </row>
    <row r="99" spans="1:4" ht="15.75">
      <c r="A99" s="16" t="s">
        <v>200</v>
      </c>
      <c r="B99" s="35" t="s">
        <v>201</v>
      </c>
      <c r="C99" s="34">
        <v>3092821.53</v>
      </c>
      <c r="D99" s="15" t="s">
        <v>200</v>
      </c>
    </row>
    <row r="100" spans="1:4" ht="15.75">
      <c r="A100" s="16" t="s">
        <v>202</v>
      </c>
      <c r="B100" s="35" t="s">
        <v>203</v>
      </c>
      <c r="C100" s="34">
        <v>341155.46</v>
      </c>
      <c r="D100" s="15" t="s">
        <v>202</v>
      </c>
    </row>
    <row r="101" spans="1:4" ht="15.75">
      <c r="A101" s="16" t="s">
        <v>204</v>
      </c>
      <c r="B101" s="33" t="s">
        <v>205</v>
      </c>
      <c r="C101" s="34">
        <v>1695688.06</v>
      </c>
      <c r="D101" s="15" t="s">
        <v>204</v>
      </c>
    </row>
    <row r="102" spans="1:4" ht="15.75">
      <c r="A102" s="16" t="s">
        <v>206</v>
      </c>
      <c r="B102" s="33" t="s">
        <v>207</v>
      </c>
      <c r="C102" s="34">
        <v>364445.16</v>
      </c>
      <c r="D102" s="15" t="s">
        <v>206</v>
      </c>
    </row>
    <row r="103" spans="1:4" ht="15.75">
      <c r="A103" s="16" t="s">
        <v>208</v>
      </c>
      <c r="B103" s="35" t="s">
        <v>209</v>
      </c>
      <c r="C103" s="34">
        <v>425037.91</v>
      </c>
      <c r="D103" s="15" t="s">
        <v>208</v>
      </c>
    </row>
    <row r="104" spans="1:4" ht="15.75">
      <c r="A104" s="16" t="s">
        <v>210</v>
      </c>
      <c r="B104" s="35" t="s">
        <v>211</v>
      </c>
      <c r="C104" s="34">
        <v>491285.35</v>
      </c>
      <c r="D104" s="15" t="s">
        <v>210</v>
      </c>
    </row>
    <row r="105" spans="1:4" ht="15.75">
      <c r="A105" s="16" t="s">
        <v>212</v>
      </c>
      <c r="B105" s="35" t="s">
        <v>213</v>
      </c>
      <c r="C105" s="34">
        <v>450699.38</v>
      </c>
      <c r="D105" s="15" t="s">
        <v>212</v>
      </c>
    </row>
    <row r="106" spans="1:4" ht="15.75">
      <c r="A106" s="16" t="s">
        <v>214</v>
      </c>
      <c r="B106" s="33" t="s">
        <v>215</v>
      </c>
      <c r="C106" s="34">
        <v>1478894.9</v>
      </c>
      <c r="D106" s="15" t="s">
        <v>214</v>
      </c>
    </row>
    <row r="107" spans="1:4" ht="15.75">
      <c r="A107" s="16" t="s">
        <v>216</v>
      </c>
      <c r="B107" s="33" t="s">
        <v>217</v>
      </c>
      <c r="C107" s="34">
        <v>221750</v>
      </c>
      <c r="D107" s="15" t="s">
        <v>216</v>
      </c>
    </row>
    <row r="108" spans="1:4" ht="15.75">
      <c r="A108" s="16" t="s">
        <v>218</v>
      </c>
      <c r="B108" s="33" t="s">
        <v>219</v>
      </c>
      <c r="C108" s="34">
        <v>429357.85</v>
      </c>
      <c r="D108" s="15" t="s">
        <v>218</v>
      </c>
    </row>
    <row r="109" spans="1:4" ht="15.75">
      <c r="A109" s="16" t="s">
        <v>220</v>
      </c>
      <c r="B109" s="35" t="s">
        <v>221</v>
      </c>
      <c r="C109" s="34">
        <v>388373.17</v>
      </c>
      <c r="D109" s="15" t="s">
        <v>220</v>
      </c>
    </row>
    <row r="110" spans="1:4" ht="15.75">
      <c r="A110" s="16" t="s">
        <v>222</v>
      </c>
      <c r="B110" s="35" t="s">
        <v>223</v>
      </c>
      <c r="C110" s="34">
        <v>1078707.04</v>
      </c>
      <c r="D110" s="15" t="s">
        <v>222</v>
      </c>
    </row>
    <row r="111" spans="1:4" ht="15.75">
      <c r="A111" s="16" t="s">
        <v>224</v>
      </c>
      <c r="B111" s="33" t="s">
        <v>225</v>
      </c>
      <c r="C111" s="34">
        <v>1884397.37</v>
      </c>
      <c r="D111" s="15" t="s">
        <v>224</v>
      </c>
    </row>
    <row r="112" spans="1:4" ht="15.75">
      <c r="A112" s="16" t="s">
        <v>226</v>
      </c>
      <c r="B112" s="33" t="s">
        <v>227</v>
      </c>
      <c r="C112" s="34">
        <v>1667499.09</v>
      </c>
      <c r="D112" s="15" t="s">
        <v>226</v>
      </c>
    </row>
    <row r="113" spans="1:4" ht="15.75">
      <c r="A113" s="16" t="s">
        <v>228</v>
      </c>
      <c r="B113" s="35" t="s">
        <v>229</v>
      </c>
      <c r="C113" s="34">
        <v>811231.95</v>
      </c>
      <c r="D113" s="15" t="s">
        <v>228</v>
      </c>
    </row>
    <row r="114" spans="1:4" ht="15.75">
      <c r="A114" s="16" t="s">
        <v>230</v>
      </c>
      <c r="B114" s="35" t="s">
        <v>231</v>
      </c>
      <c r="C114" s="34">
        <v>598615.23</v>
      </c>
      <c r="D114" s="15" t="s">
        <v>230</v>
      </c>
    </row>
    <row r="115" spans="1:4" ht="15.75">
      <c r="A115" s="16" t="s">
        <v>232</v>
      </c>
      <c r="B115" s="33" t="s">
        <v>233</v>
      </c>
      <c r="C115" s="34">
        <v>269708.78000000003</v>
      </c>
      <c r="D115" s="15" t="s">
        <v>232</v>
      </c>
    </row>
    <row r="116" spans="1:4" ht="15.75">
      <c r="A116" s="16" t="s">
        <v>234</v>
      </c>
      <c r="B116" s="33" t="s">
        <v>235</v>
      </c>
      <c r="C116" s="34">
        <v>559633.66</v>
      </c>
      <c r="D116" s="15" t="s">
        <v>234</v>
      </c>
    </row>
    <row r="117" spans="1:4" ht="15.75">
      <c r="A117" s="16" t="s">
        <v>236</v>
      </c>
      <c r="B117" s="35" t="s">
        <v>237</v>
      </c>
      <c r="C117" s="34">
        <v>305956.18</v>
      </c>
      <c r="D117" s="15" t="s">
        <v>236</v>
      </c>
    </row>
    <row r="118" spans="1:4" ht="15.75">
      <c r="A118" s="16" t="s">
        <v>238</v>
      </c>
      <c r="B118" s="33" t="s">
        <v>239</v>
      </c>
      <c r="C118" s="34">
        <v>864876.36</v>
      </c>
      <c r="D118" s="15" t="s">
        <v>238</v>
      </c>
    </row>
    <row r="119" spans="1:4" ht="15.75">
      <c r="A119" s="16" t="s">
        <v>240</v>
      </c>
      <c r="B119" s="33" t="s">
        <v>241</v>
      </c>
      <c r="C119" s="34">
        <v>399414.13</v>
      </c>
      <c r="D119" s="15" t="s">
        <v>240</v>
      </c>
    </row>
    <row r="120" spans="1:4" ht="15.75">
      <c r="A120" s="16" t="s">
        <v>242</v>
      </c>
      <c r="B120" s="33" t="s">
        <v>243</v>
      </c>
      <c r="C120" s="34">
        <v>3596936.21</v>
      </c>
      <c r="D120" s="15" t="s">
        <v>242</v>
      </c>
    </row>
    <row r="121" spans="1:4" ht="15.75">
      <c r="A121" s="16" t="s">
        <v>244</v>
      </c>
      <c r="B121" s="33" t="s">
        <v>245</v>
      </c>
      <c r="C121" s="34">
        <v>1024482.26</v>
      </c>
      <c r="D121" s="15" t="s">
        <v>244</v>
      </c>
    </row>
    <row r="122" spans="1:4" ht="15.75">
      <c r="A122" s="16" t="s">
        <v>246</v>
      </c>
      <c r="B122" s="33" t="s">
        <v>247</v>
      </c>
      <c r="C122" s="34">
        <v>1828235.94</v>
      </c>
      <c r="D122" s="15" t="s">
        <v>246</v>
      </c>
    </row>
    <row r="123" spans="1:4" ht="15.75">
      <c r="A123" s="16" t="s">
        <v>248</v>
      </c>
      <c r="B123" s="33" t="s">
        <v>249</v>
      </c>
      <c r="C123" s="34">
        <v>195467.37</v>
      </c>
      <c r="D123" s="15" t="s">
        <v>250</v>
      </c>
    </row>
    <row r="124" spans="1:4" ht="15.75">
      <c r="A124" s="16" t="s">
        <v>251</v>
      </c>
      <c r="B124" s="33" t="s">
        <v>252</v>
      </c>
      <c r="C124" s="34">
        <v>65012.11</v>
      </c>
      <c r="D124" s="15" t="s">
        <v>251</v>
      </c>
    </row>
    <row r="125" spans="1:4" ht="15.75">
      <c r="A125" s="16" t="s">
        <v>253</v>
      </c>
      <c r="B125" s="35" t="s">
        <v>254</v>
      </c>
      <c r="C125" s="34">
        <v>2626443.06</v>
      </c>
      <c r="D125" s="15" t="s">
        <v>253</v>
      </c>
    </row>
    <row r="126" spans="1:4" ht="15.75">
      <c r="A126" s="16" t="s">
        <v>255</v>
      </c>
      <c r="B126" s="35" t="s">
        <v>256</v>
      </c>
      <c r="C126" s="34">
        <v>955822.78</v>
      </c>
      <c r="D126" s="15" t="s">
        <v>255</v>
      </c>
    </row>
    <row r="127" spans="1:4" ht="15.75">
      <c r="A127" s="16" t="s">
        <v>257</v>
      </c>
      <c r="B127" s="35" t="s">
        <v>258</v>
      </c>
      <c r="C127" s="34">
        <v>499477.38</v>
      </c>
      <c r="D127" s="15" t="s">
        <v>257</v>
      </c>
    </row>
    <row r="128" spans="1:4" ht="15.75">
      <c r="A128" s="16" t="s">
        <v>259</v>
      </c>
      <c r="B128" s="35" t="s">
        <v>260</v>
      </c>
      <c r="C128" s="34">
        <v>504840.76</v>
      </c>
      <c r="D128" s="15" t="s">
        <v>259</v>
      </c>
    </row>
    <row r="129" spans="1:4" ht="15.75">
      <c r="A129" s="16" t="s">
        <v>261</v>
      </c>
      <c r="B129" s="33" t="s">
        <v>262</v>
      </c>
      <c r="C129" s="34">
        <v>408805.74</v>
      </c>
      <c r="D129" s="15" t="s">
        <v>261</v>
      </c>
    </row>
    <row r="130" spans="1:4" ht="15.75">
      <c r="A130" s="16" t="s">
        <v>263</v>
      </c>
      <c r="B130" s="33" t="s">
        <v>264</v>
      </c>
      <c r="C130" s="34">
        <v>445008.76</v>
      </c>
      <c r="D130" s="15" t="s">
        <v>263</v>
      </c>
    </row>
    <row r="131" spans="1:4" ht="15.75">
      <c r="A131" s="16" t="s">
        <v>265</v>
      </c>
      <c r="B131" s="35" t="s">
        <v>266</v>
      </c>
      <c r="C131" s="34">
        <v>360634.03</v>
      </c>
      <c r="D131" s="15" t="s">
        <v>265</v>
      </c>
    </row>
    <row r="132" spans="1:4" ht="15.75">
      <c r="A132" s="16" t="s">
        <v>267</v>
      </c>
      <c r="B132" s="35" t="s">
        <v>268</v>
      </c>
      <c r="C132" s="34">
        <v>513323.04</v>
      </c>
      <c r="D132" s="15" t="s">
        <v>267</v>
      </c>
    </row>
    <row r="133" spans="1:4" ht="15.75">
      <c r="A133" s="16" t="s">
        <v>269</v>
      </c>
      <c r="B133" s="35" t="s">
        <v>270</v>
      </c>
      <c r="C133" s="34">
        <v>40385.42</v>
      </c>
      <c r="D133" s="15" t="s">
        <v>269</v>
      </c>
    </row>
    <row r="134" spans="1:4" ht="15.75">
      <c r="A134" s="16" t="s">
        <v>271</v>
      </c>
      <c r="B134" s="35" t="s">
        <v>272</v>
      </c>
      <c r="C134" s="34">
        <v>410386.17</v>
      </c>
      <c r="D134" s="15" t="s">
        <v>271</v>
      </c>
    </row>
    <row r="135" spans="1:4" ht="15.75">
      <c r="A135" s="16" t="s">
        <v>273</v>
      </c>
      <c r="B135" s="33" t="s">
        <v>274</v>
      </c>
      <c r="C135" s="34">
        <v>895911.63</v>
      </c>
      <c r="D135" s="15" t="s">
        <v>273</v>
      </c>
    </row>
    <row r="136" spans="1:4" ht="15.75">
      <c r="A136" s="16" t="s">
        <v>275</v>
      </c>
      <c r="B136" s="35" t="s">
        <v>276</v>
      </c>
      <c r="C136" s="34">
        <v>1027009.29</v>
      </c>
      <c r="D136" s="15" t="s">
        <v>275</v>
      </c>
    </row>
    <row r="137" spans="1:4" ht="15.75">
      <c r="A137" s="16" t="s">
        <v>277</v>
      </c>
      <c r="B137" s="35" t="s">
        <v>278</v>
      </c>
      <c r="C137" s="34">
        <v>334291.23</v>
      </c>
      <c r="D137" s="15" t="s">
        <v>277</v>
      </c>
    </row>
    <row r="138" spans="1:4" ht="15.75">
      <c r="A138" s="16" t="s">
        <v>279</v>
      </c>
      <c r="B138" s="35" t="s">
        <v>280</v>
      </c>
      <c r="C138" s="34">
        <v>864960.62</v>
      </c>
      <c r="D138" s="15" t="s">
        <v>279</v>
      </c>
    </row>
    <row r="139" spans="1:4" ht="15.75">
      <c r="A139" s="16" t="s">
        <v>281</v>
      </c>
      <c r="B139" s="33" t="s">
        <v>282</v>
      </c>
      <c r="C139" s="34">
        <v>346627.75</v>
      </c>
      <c r="D139" s="15" t="s">
        <v>281</v>
      </c>
    </row>
    <row r="140" spans="1:4" ht="15.75">
      <c r="A140" s="16" t="s">
        <v>283</v>
      </c>
      <c r="B140" s="33" t="s">
        <v>284</v>
      </c>
      <c r="C140" s="34">
        <v>697187.05</v>
      </c>
      <c r="D140" s="15" t="s">
        <v>283</v>
      </c>
    </row>
    <row r="141" spans="1:4" ht="15.75">
      <c r="A141" s="16" t="s">
        <v>285</v>
      </c>
      <c r="B141" s="35" t="s">
        <v>286</v>
      </c>
      <c r="C141" s="34">
        <v>218215.99</v>
      </c>
      <c r="D141" s="15" t="s">
        <v>285</v>
      </c>
    </row>
    <row r="142" spans="1:4" ht="15.75">
      <c r="A142" s="16" t="s">
        <v>287</v>
      </c>
      <c r="B142" s="33" t="s">
        <v>288</v>
      </c>
      <c r="C142" s="34">
        <v>973546.52</v>
      </c>
      <c r="D142" s="15" t="s">
        <v>287</v>
      </c>
    </row>
    <row r="143" spans="1:4" ht="15.75">
      <c r="A143" s="16" t="s">
        <v>289</v>
      </c>
      <c r="B143" s="35" t="s">
        <v>290</v>
      </c>
      <c r="C143" s="34">
        <v>516339.56</v>
      </c>
      <c r="D143" s="15" t="s">
        <v>289</v>
      </c>
    </row>
    <row r="144" spans="1:4" ht="15.75">
      <c r="A144" s="16" t="s">
        <v>291</v>
      </c>
      <c r="B144" s="35" t="s">
        <v>292</v>
      </c>
      <c r="C144" s="34">
        <v>483147.2</v>
      </c>
      <c r="D144" s="15" t="s">
        <v>291</v>
      </c>
    </row>
    <row r="145" spans="1:4" ht="15.75">
      <c r="A145" s="16" t="s">
        <v>293</v>
      </c>
      <c r="B145" s="33" t="s">
        <v>294</v>
      </c>
      <c r="C145" s="34">
        <v>12850980.48</v>
      </c>
      <c r="D145" s="15" t="s">
        <v>293</v>
      </c>
    </row>
    <row r="146" spans="1:4" ht="15.75">
      <c r="A146" s="16" t="s">
        <v>295</v>
      </c>
      <c r="B146" s="35" t="s">
        <v>296</v>
      </c>
      <c r="C146" s="34">
        <v>1805492.34</v>
      </c>
      <c r="D146" s="15" t="s">
        <v>295</v>
      </c>
    </row>
    <row r="147" spans="1:4" ht="15.75">
      <c r="A147" s="16" t="s">
        <v>297</v>
      </c>
      <c r="B147" s="35" t="s">
        <v>298</v>
      </c>
      <c r="C147" s="34">
        <v>713380.72</v>
      </c>
      <c r="D147" s="15" t="s">
        <v>297</v>
      </c>
    </row>
    <row r="148" spans="1:4" ht="15.75">
      <c r="A148" s="16" t="s">
        <v>299</v>
      </c>
      <c r="B148" s="35" t="s">
        <v>300</v>
      </c>
      <c r="C148" s="34">
        <v>799014.40000000002</v>
      </c>
      <c r="D148" s="15" t="s">
        <v>299</v>
      </c>
    </row>
    <row r="149" spans="1:4" ht="15.75">
      <c r="A149" s="16" t="s">
        <v>301</v>
      </c>
      <c r="B149" s="35" t="s">
        <v>302</v>
      </c>
      <c r="C149" s="34">
        <v>586343.19999999995</v>
      </c>
      <c r="D149" s="15" t="s">
        <v>301</v>
      </c>
    </row>
    <row r="150" spans="1:4" ht="15.75">
      <c r="A150" s="16" t="s">
        <v>303</v>
      </c>
      <c r="B150" s="35" t="s">
        <v>304</v>
      </c>
      <c r="C150" s="34">
        <v>488925.01</v>
      </c>
      <c r="D150" s="15" t="s">
        <v>303</v>
      </c>
    </row>
    <row r="151" spans="1:4" ht="15.75">
      <c r="A151" s="16" t="s">
        <v>305</v>
      </c>
      <c r="B151" s="33" t="s">
        <v>306</v>
      </c>
      <c r="C151" s="34">
        <v>2366391.06</v>
      </c>
      <c r="D151" s="15" t="s">
        <v>305</v>
      </c>
    </row>
    <row r="152" spans="1:4" ht="15.75">
      <c r="A152" s="16" t="s">
        <v>307</v>
      </c>
      <c r="B152" s="35" t="s">
        <v>308</v>
      </c>
      <c r="C152" s="34">
        <v>365181.4</v>
      </c>
      <c r="D152" s="15" t="s">
        <v>307</v>
      </c>
    </row>
    <row r="153" spans="1:4" ht="15.75">
      <c r="A153" s="16" t="s">
        <v>309</v>
      </c>
      <c r="B153" s="33" t="s">
        <v>310</v>
      </c>
      <c r="C153" s="34">
        <v>1153599.47</v>
      </c>
      <c r="D153" s="15" t="s">
        <v>311</v>
      </c>
    </row>
    <row r="154" spans="1:4" ht="15.75">
      <c r="A154" s="16" t="s">
        <v>312</v>
      </c>
      <c r="B154" s="33" t="s">
        <v>313</v>
      </c>
      <c r="C154" s="34">
        <v>810353.82</v>
      </c>
      <c r="D154" s="15" t="s">
        <v>312</v>
      </c>
    </row>
    <row r="155" spans="1:4" ht="15.75">
      <c r="A155" s="16" t="s">
        <v>314</v>
      </c>
      <c r="B155" s="35" t="s">
        <v>315</v>
      </c>
      <c r="C155" s="34">
        <v>789314.46</v>
      </c>
      <c r="D155" s="15" t="s">
        <v>314</v>
      </c>
    </row>
    <row r="156" spans="1:4" ht="15.75">
      <c r="A156" s="16" t="s">
        <v>316</v>
      </c>
      <c r="B156" s="33" t="s">
        <v>317</v>
      </c>
      <c r="C156" s="34">
        <v>389934.46</v>
      </c>
      <c r="D156" s="15" t="s">
        <v>316</v>
      </c>
    </row>
    <row r="157" spans="1:4" ht="15.75">
      <c r="A157" s="16" t="s">
        <v>318</v>
      </c>
      <c r="B157" s="35" t="s">
        <v>319</v>
      </c>
      <c r="C157" s="34">
        <v>791304.76</v>
      </c>
      <c r="D157" s="15" t="s">
        <v>318</v>
      </c>
    </row>
    <row r="158" spans="1:4" ht="15.75">
      <c r="A158" s="16" t="s">
        <v>320</v>
      </c>
      <c r="B158" s="35" t="s">
        <v>321</v>
      </c>
      <c r="C158" s="34">
        <v>279671.52</v>
      </c>
      <c r="D158" s="15" t="s">
        <v>320</v>
      </c>
    </row>
    <row r="159" spans="1:4" ht="15.75">
      <c r="A159" s="16" t="s">
        <v>322</v>
      </c>
      <c r="B159" s="37" t="s">
        <v>323</v>
      </c>
      <c r="C159" s="34">
        <v>505865.7</v>
      </c>
      <c r="D159" s="15" t="s">
        <v>322</v>
      </c>
    </row>
    <row r="160" spans="1:4" ht="15.75">
      <c r="A160" s="16" t="s">
        <v>324</v>
      </c>
      <c r="B160" s="33" t="s">
        <v>325</v>
      </c>
      <c r="C160" s="34">
        <v>463621.41</v>
      </c>
      <c r="D160" s="15" t="s">
        <v>324</v>
      </c>
    </row>
    <row r="161" spans="1:4" ht="15.75">
      <c r="A161" s="16" t="s">
        <v>326</v>
      </c>
      <c r="B161" s="33" t="s">
        <v>327</v>
      </c>
      <c r="C161" s="34">
        <v>363883.81</v>
      </c>
      <c r="D161" s="15" t="s">
        <v>326</v>
      </c>
    </row>
    <row r="162" spans="1:4" ht="15.75">
      <c r="A162" s="16" t="s">
        <v>328</v>
      </c>
      <c r="B162" s="35" t="s">
        <v>329</v>
      </c>
      <c r="C162" s="34">
        <v>460283.17</v>
      </c>
      <c r="D162" s="15" t="s">
        <v>328</v>
      </c>
    </row>
    <row r="163" spans="1:4" ht="15.75">
      <c r="A163" s="16" t="s">
        <v>330</v>
      </c>
      <c r="B163" s="35" t="s">
        <v>331</v>
      </c>
      <c r="C163" s="34">
        <v>211216.77</v>
      </c>
      <c r="D163" s="15" t="s">
        <v>330</v>
      </c>
    </row>
    <row r="164" spans="1:4" ht="15.75">
      <c r="A164" s="16" t="s">
        <v>332</v>
      </c>
      <c r="B164" s="33" t="s">
        <v>333</v>
      </c>
      <c r="C164" s="34">
        <v>757463.01</v>
      </c>
      <c r="D164" s="15" t="s">
        <v>332</v>
      </c>
    </row>
    <row r="165" spans="1:4" ht="15.75">
      <c r="A165" s="16" t="s">
        <v>334</v>
      </c>
      <c r="B165" s="35" t="s">
        <v>335</v>
      </c>
      <c r="C165" s="34">
        <v>135136.22</v>
      </c>
      <c r="D165" s="15" t="s">
        <v>334</v>
      </c>
    </row>
    <row r="166" spans="1:4" ht="15.75">
      <c r="A166" s="16" t="s">
        <v>336</v>
      </c>
      <c r="B166" s="33" t="s">
        <v>337</v>
      </c>
      <c r="C166" s="34">
        <v>248060.69</v>
      </c>
      <c r="D166" s="15" t="s">
        <v>336</v>
      </c>
    </row>
    <row r="167" spans="1:4" ht="15.75">
      <c r="A167" s="16" t="s">
        <v>338</v>
      </c>
      <c r="B167" s="33" t="s">
        <v>339</v>
      </c>
      <c r="C167" s="34">
        <v>1646437.73</v>
      </c>
      <c r="D167" s="15" t="s">
        <v>338</v>
      </c>
    </row>
    <row r="168" spans="1:4" ht="15.75">
      <c r="A168" s="16" t="s">
        <v>340</v>
      </c>
      <c r="B168" s="35" t="s">
        <v>341</v>
      </c>
      <c r="C168" s="34">
        <v>503652.24</v>
      </c>
      <c r="D168" s="15" t="s">
        <v>340</v>
      </c>
    </row>
    <row r="169" spans="1:4" ht="15.75">
      <c r="A169" s="16" t="s">
        <v>342</v>
      </c>
      <c r="B169" s="33" t="s">
        <v>343</v>
      </c>
      <c r="C169" s="34">
        <v>621787.79</v>
      </c>
      <c r="D169" s="15" t="s">
        <v>342</v>
      </c>
    </row>
    <row r="170" spans="1:4" ht="15.75">
      <c r="A170" s="16" t="s">
        <v>344</v>
      </c>
      <c r="B170" s="35" t="s">
        <v>345</v>
      </c>
      <c r="C170" s="34">
        <v>747588.27</v>
      </c>
      <c r="D170" s="15" t="s">
        <v>344</v>
      </c>
    </row>
    <row r="171" spans="1:4" ht="15.75">
      <c r="A171" s="16" t="s">
        <v>346</v>
      </c>
      <c r="B171" s="35" t="s">
        <v>347</v>
      </c>
      <c r="C171" s="34">
        <v>493922.47</v>
      </c>
      <c r="D171" s="15" t="s">
        <v>346</v>
      </c>
    </row>
    <row r="172" spans="1:4" ht="15.75">
      <c r="A172" s="16" t="s">
        <v>348</v>
      </c>
      <c r="B172" s="35" t="s">
        <v>349</v>
      </c>
      <c r="C172" s="34">
        <v>1018322.79</v>
      </c>
      <c r="D172" s="15" t="s">
        <v>348</v>
      </c>
    </row>
    <row r="173" spans="1:4" ht="15.75">
      <c r="A173" s="16" t="s">
        <v>350</v>
      </c>
      <c r="B173" s="35" t="s">
        <v>351</v>
      </c>
      <c r="C173" s="34">
        <v>93823.48</v>
      </c>
      <c r="D173" s="15" t="s">
        <v>350</v>
      </c>
    </row>
    <row r="174" spans="1:4" ht="15.75">
      <c r="A174" s="16" t="s">
        <v>352</v>
      </c>
      <c r="B174" s="35" t="s">
        <v>353</v>
      </c>
      <c r="C174" s="34">
        <v>494348.99</v>
      </c>
      <c r="D174" s="15" t="s">
        <v>352</v>
      </c>
    </row>
    <row r="175" spans="1:4" ht="15.75">
      <c r="A175" s="16" t="s">
        <v>354</v>
      </c>
      <c r="B175" s="35" t="s">
        <v>355</v>
      </c>
      <c r="C175" s="34">
        <v>665951.26</v>
      </c>
      <c r="D175" s="15" t="s">
        <v>354</v>
      </c>
    </row>
    <row r="176" spans="1:4" ht="15.75">
      <c r="A176" s="16" t="s">
        <v>356</v>
      </c>
      <c r="B176" s="35" t="s">
        <v>357</v>
      </c>
      <c r="C176" s="34">
        <v>315194.78000000003</v>
      </c>
      <c r="D176" s="15" t="s">
        <v>356</v>
      </c>
    </row>
    <row r="177" spans="1:4" ht="15.75">
      <c r="A177" s="16" t="s">
        <v>358</v>
      </c>
      <c r="B177" s="35" t="s">
        <v>359</v>
      </c>
      <c r="C177" s="34">
        <v>635469.04</v>
      </c>
      <c r="D177" s="15" t="s">
        <v>358</v>
      </c>
    </row>
    <row r="178" spans="1:4" ht="15.75">
      <c r="A178" s="16" t="s">
        <v>360</v>
      </c>
      <c r="B178" s="33" t="s">
        <v>361</v>
      </c>
      <c r="C178" s="34">
        <v>975980.5</v>
      </c>
      <c r="D178" s="15" t="s">
        <v>360</v>
      </c>
    </row>
    <row r="179" spans="1:4" ht="15.75">
      <c r="A179" s="16" t="s">
        <v>362</v>
      </c>
      <c r="B179" s="35" t="s">
        <v>363</v>
      </c>
      <c r="C179" s="34">
        <v>301783.06</v>
      </c>
      <c r="D179" s="15" t="s">
        <v>362</v>
      </c>
    </row>
    <row r="180" spans="1:4" ht="15.75">
      <c r="A180" s="16" t="s">
        <v>364</v>
      </c>
      <c r="B180" s="33" t="s">
        <v>365</v>
      </c>
      <c r="C180" s="34">
        <v>938428.98</v>
      </c>
      <c r="D180" s="15" t="s">
        <v>364</v>
      </c>
    </row>
    <row r="181" spans="1:4" ht="15.75">
      <c r="A181" s="16" t="s">
        <v>366</v>
      </c>
      <c r="B181" s="35" t="s">
        <v>367</v>
      </c>
      <c r="C181" s="34">
        <v>294026.11</v>
      </c>
      <c r="D181" s="15" t="s">
        <v>366</v>
      </c>
    </row>
    <row r="182" spans="1:4" ht="15.75">
      <c r="A182" s="16" t="s">
        <v>368</v>
      </c>
      <c r="B182" s="33" t="s">
        <v>369</v>
      </c>
      <c r="C182" s="34">
        <v>1472486.37</v>
      </c>
      <c r="D182" s="15" t="s">
        <v>368</v>
      </c>
    </row>
    <row r="183" spans="1:4" ht="15.75">
      <c r="A183" s="16" t="s">
        <v>370</v>
      </c>
      <c r="B183" s="35" t="s">
        <v>371</v>
      </c>
      <c r="C183" s="34">
        <v>286523.21999999997</v>
      </c>
      <c r="D183" s="15" t="s">
        <v>370</v>
      </c>
    </row>
    <row r="184" spans="1:4" ht="15.75">
      <c r="A184" s="16" t="s">
        <v>372</v>
      </c>
      <c r="B184" s="35" t="s">
        <v>373</v>
      </c>
      <c r="C184" s="34">
        <v>542728.84</v>
      </c>
      <c r="D184" s="15" t="s">
        <v>372</v>
      </c>
    </row>
    <row r="185" spans="1:4" ht="15.75">
      <c r="A185" s="16" t="s">
        <v>374</v>
      </c>
      <c r="B185" s="35" t="s">
        <v>375</v>
      </c>
      <c r="C185" s="34">
        <v>1093413.18</v>
      </c>
      <c r="D185" s="15" t="s">
        <v>374</v>
      </c>
    </row>
    <row r="186" spans="1:4" ht="15.75">
      <c r="A186" s="16" t="s">
        <v>376</v>
      </c>
      <c r="B186" s="33" t="s">
        <v>377</v>
      </c>
      <c r="C186" s="34">
        <v>1015072.62</v>
      </c>
      <c r="D186" s="15" t="s">
        <v>376</v>
      </c>
    </row>
    <row r="187" spans="1:4" ht="15.75">
      <c r="A187" s="16" t="s">
        <v>378</v>
      </c>
      <c r="B187" s="33" t="s">
        <v>379</v>
      </c>
      <c r="C187" s="34">
        <v>542639.98</v>
      </c>
      <c r="D187" s="15" t="s">
        <v>378</v>
      </c>
    </row>
    <row r="188" spans="1:4" ht="15.75">
      <c r="A188" s="16" t="s">
        <v>380</v>
      </c>
      <c r="B188" s="35" t="s">
        <v>381</v>
      </c>
      <c r="C188" s="34">
        <v>1264347.3700000001</v>
      </c>
      <c r="D188" s="15" t="s">
        <v>380</v>
      </c>
    </row>
    <row r="189" spans="1:4" ht="15.75">
      <c r="A189" s="16" t="s">
        <v>382</v>
      </c>
      <c r="B189" s="33" t="s">
        <v>383</v>
      </c>
      <c r="C189" s="34">
        <v>5306397.7699999996</v>
      </c>
      <c r="D189" s="15" t="s">
        <v>382</v>
      </c>
    </row>
    <row r="190" spans="1:4" ht="15.75">
      <c r="A190" s="16" t="s">
        <v>384</v>
      </c>
      <c r="B190" s="35" t="s">
        <v>385</v>
      </c>
      <c r="C190" s="34">
        <v>538068.31000000006</v>
      </c>
      <c r="D190" s="15" t="s">
        <v>384</v>
      </c>
    </row>
    <row r="191" spans="1:4" ht="15.75">
      <c r="A191" s="16" t="s">
        <v>386</v>
      </c>
      <c r="B191" s="35" t="s">
        <v>387</v>
      </c>
      <c r="C191" s="34">
        <v>491224.41</v>
      </c>
      <c r="D191" s="15" t="s">
        <v>386</v>
      </c>
    </row>
    <row r="192" spans="1:4" ht="15.75">
      <c r="A192" s="16" t="s">
        <v>388</v>
      </c>
      <c r="B192" s="33" t="s">
        <v>389</v>
      </c>
      <c r="C192" s="34">
        <v>28165864.98</v>
      </c>
      <c r="D192" s="15" t="s">
        <v>388</v>
      </c>
    </row>
    <row r="193" spans="1:4" ht="15.75">
      <c r="A193" s="16" t="s">
        <v>390</v>
      </c>
      <c r="B193" s="35" t="s">
        <v>391</v>
      </c>
      <c r="C193" s="34">
        <v>6872967.3499999996</v>
      </c>
      <c r="D193" s="15" t="s">
        <v>390</v>
      </c>
    </row>
    <row r="194" spans="1:4" ht="15.75">
      <c r="A194" s="16" t="s">
        <v>392</v>
      </c>
      <c r="B194" s="33" t="s">
        <v>393</v>
      </c>
      <c r="C194" s="34">
        <v>14460157.34</v>
      </c>
      <c r="D194" s="15" t="s">
        <v>392</v>
      </c>
    </row>
    <row r="195" spans="1:4" ht="15.75">
      <c r="A195" s="16" t="s">
        <v>394</v>
      </c>
      <c r="B195" s="33" t="s">
        <v>395</v>
      </c>
      <c r="C195" s="34">
        <v>4390933.6900000004</v>
      </c>
      <c r="D195" s="15" t="s">
        <v>394</v>
      </c>
    </row>
    <row r="196" spans="1:4" ht="15.75">
      <c r="A196" s="16" t="s">
        <v>396</v>
      </c>
      <c r="B196" s="33" t="s">
        <v>397</v>
      </c>
      <c r="C196" s="34">
        <v>293550.45</v>
      </c>
      <c r="D196" s="15" t="s">
        <v>396</v>
      </c>
    </row>
    <row r="197" spans="1:4" ht="15.75">
      <c r="A197" s="16" t="s">
        <v>398</v>
      </c>
      <c r="B197" s="35" t="s">
        <v>399</v>
      </c>
      <c r="C197" s="34">
        <v>2319905.7799999998</v>
      </c>
      <c r="D197" s="15" t="s">
        <v>398</v>
      </c>
    </row>
    <row r="198" spans="1:4" ht="15.75">
      <c r="A198" s="16" t="s">
        <v>400</v>
      </c>
      <c r="B198" s="35" t="s">
        <v>401</v>
      </c>
      <c r="C198" s="34">
        <v>2372196.67</v>
      </c>
      <c r="D198" s="15" t="s">
        <v>400</v>
      </c>
    </row>
    <row r="199" spans="1:4" ht="15.75">
      <c r="A199" s="16" t="s">
        <v>402</v>
      </c>
      <c r="B199" s="35" t="s">
        <v>403</v>
      </c>
      <c r="C199" s="34">
        <v>2186616.65</v>
      </c>
      <c r="D199" s="15" t="s">
        <v>402</v>
      </c>
    </row>
    <row r="200" spans="1:4" ht="15.75">
      <c r="A200" s="16" t="s">
        <v>404</v>
      </c>
      <c r="B200" s="35" t="s">
        <v>405</v>
      </c>
      <c r="C200" s="34">
        <v>368170.01</v>
      </c>
      <c r="D200" s="15" t="s">
        <v>404</v>
      </c>
    </row>
    <row r="201" spans="1:4" ht="15.75">
      <c r="A201" s="16" t="s">
        <v>406</v>
      </c>
      <c r="B201" s="33" t="s">
        <v>407</v>
      </c>
      <c r="C201" s="34">
        <v>251094.96</v>
      </c>
      <c r="D201" s="15" t="s">
        <v>406</v>
      </c>
    </row>
    <row r="202" spans="1:4" ht="15.75">
      <c r="A202" s="16" t="s">
        <v>408</v>
      </c>
      <c r="B202" s="33" t="s">
        <v>409</v>
      </c>
      <c r="C202" s="34">
        <v>72086.14</v>
      </c>
      <c r="D202" s="15" t="s">
        <v>408</v>
      </c>
    </row>
    <row r="203" spans="1:4" ht="15.75">
      <c r="A203" s="16" t="s">
        <v>410</v>
      </c>
      <c r="B203" s="33" t="s">
        <v>411</v>
      </c>
      <c r="C203" s="34">
        <v>283682.09999999998</v>
      </c>
      <c r="D203" s="15" t="s">
        <v>410</v>
      </c>
    </row>
    <row r="204" spans="1:4" ht="15.75">
      <c r="A204" s="16" t="s">
        <v>412</v>
      </c>
      <c r="B204" s="33" t="s">
        <v>413</v>
      </c>
      <c r="C204" s="34">
        <v>61539.68</v>
      </c>
      <c r="D204" s="15" t="s">
        <v>412</v>
      </c>
    </row>
    <row r="205" spans="1:4" ht="15.75">
      <c r="A205" s="15" t="s">
        <v>414</v>
      </c>
      <c r="B205" s="35" t="s">
        <v>415</v>
      </c>
      <c r="C205" s="34">
        <v>34485</v>
      </c>
      <c r="D205" s="15" t="s">
        <v>416</v>
      </c>
    </row>
    <row r="206" spans="1:4" ht="15.75">
      <c r="A206" s="16" t="s">
        <v>417</v>
      </c>
      <c r="B206" s="38" t="s">
        <v>418</v>
      </c>
      <c r="C206" s="34">
        <v>42119</v>
      </c>
      <c r="D206" s="15" t="s">
        <v>417</v>
      </c>
    </row>
    <row r="207" spans="1:4" ht="15.75">
      <c r="A207" s="16" t="s">
        <v>419</v>
      </c>
      <c r="B207" s="38" t="s">
        <v>420</v>
      </c>
      <c r="C207" s="34"/>
      <c r="D207" s="16" t="s">
        <v>419</v>
      </c>
    </row>
    <row r="208" spans="1:4" ht="15.75">
      <c r="A208" s="16" t="s">
        <v>421</v>
      </c>
      <c r="B208" s="33" t="s">
        <v>422</v>
      </c>
      <c r="C208" s="34"/>
      <c r="D208" s="15" t="s">
        <v>421</v>
      </c>
    </row>
    <row r="209" spans="1:4" ht="15.75">
      <c r="A209" s="16" t="s">
        <v>423</v>
      </c>
      <c r="B209" s="33" t="s">
        <v>424</v>
      </c>
      <c r="C209" s="34"/>
      <c r="D209" s="15" t="s">
        <v>423</v>
      </c>
    </row>
    <row r="210" spans="1:4" ht="15.75">
      <c r="A210" s="16" t="s">
        <v>425</v>
      </c>
      <c r="B210" s="35" t="s">
        <v>426</v>
      </c>
      <c r="C210" s="34"/>
      <c r="D210" s="15" t="s">
        <v>425</v>
      </c>
    </row>
    <row r="211" spans="1:4" ht="15.75">
      <c r="A211" s="16" t="s">
        <v>427</v>
      </c>
      <c r="B211" s="33" t="s">
        <v>428</v>
      </c>
      <c r="C211" s="34">
        <v>366896.84</v>
      </c>
      <c r="D211" s="15" t="s">
        <v>427</v>
      </c>
    </row>
    <row r="212" spans="1:4" ht="15.75">
      <c r="A212" s="16" t="s">
        <v>429</v>
      </c>
      <c r="B212" s="33" t="s">
        <v>430</v>
      </c>
      <c r="C212" s="34">
        <v>2010447.95</v>
      </c>
      <c r="D212" s="15" t="s">
        <v>429</v>
      </c>
    </row>
    <row r="213" spans="1:4" ht="15.75">
      <c r="A213" s="16" t="s">
        <v>431</v>
      </c>
      <c r="B213" s="33" t="s">
        <v>432</v>
      </c>
      <c r="C213" s="34">
        <v>2079909.27</v>
      </c>
      <c r="D213" s="15" t="s">
        <v>431</v>
      </c>
    </row>
    <row r="214" spans="1:4" ht="15.75">
      <c r="A214" s="16" t="s">
        <v>433</v>
      </c>
      <c r="B214" s="35" t="s">
        <v>434</v>
      </c>
      <c r="C214" s="34">
        <v>872427.46</v>
      </c>
      <c r="D214" s="15" t="s">
        <v>433</v>
      </c>
    </row>
    <row r="215" spans="1:4" ht="15.75">
      <c r="A215" s="16" t="s">
        <v>435</v>
      </c>
      <c r="B215" s="35" t="s">
        <v>436</v>
      </c>
      <c r="C215" s="34">
        <v>1209682.01</v>
      </c>
      <c r="D215" s="15" t="s">
        <v>435</v>
      </c>
    </row>
    <row r="216" spans="1:4" ht="15.75">
      <c r="A216" s="16" t="s">
        <v>437</v>
      </c>
      <c r="B216" s="33" t="s">
        <v>438</v>
      </c>
      <c r="C216" s="34">
        <v>4017533.63</v>
      </c>
      <c r="D216" s="15" t="s">
        <v>437</v>
      </c>
    </row>
    <row r="217" spans="1:4" ht="15.75">
      <c r="A217" s="16" t="s">
        <v>439</v>
      </c>
      <c r="B217" s="35" t="s">
        <v>440</v>
      </c>
      <c r="C217" s="34">
        <v>10773736.24</v>
      </c>
      <c r="D217" s="15" t="s">
        <v>439</v>
      </c>
    </row>
    <row r="218" spans="1:4" ht="15.75">
      <c r="A218" s="16" t="s">
        <v>441</v>
      </c>
      <c r="B218" s="33" t="s">
        <v>442</v>
      </c>
      <c r="C218" s="34">
        <v>652708.77</v>
      </c>
      <c r="D218" s="15" t="s">
        <v>441</v>
      </c>
    </row>
    <row r="219" spans="1:4" ht="15.75">
      <c r="A219" s="16" t="s">
        <v>443</v>
      </c>
      <c r="B219" s="33" t="s">
        <v>444</v>
      </c>
      <c r="C219" s="34">
        <v>905190.17</v>
      </c>
      <c r="D219" s="15" t="s">
        <v>443</v>
      </c>
    </row>
    <row r="220" spans="1:4" ht="15.75">
      <c r="A220" s="16" t="s">
        <v>445</v>
      </c>
      <c r="B220" s="33" t="s">
        <v>446</v>
      </c>
      <c r="C220" s="34">
        <v>514145.49</v>
      </c>
      <c r="D220" s="15" t="s">
        <v>445</v>
      </c>
    </row>
    <row r="221" spans="1:4" ht="15.75">
      <c r="A221" s="16" t="s">
        <v>447</v>
      </c>
      <c r="B221" s="33" t="s">
        <v>448</v>
      </c>
      <c r="C221" s="34">
        <v>486847.96</v>
      </c>
      <c r="D221" s="15" t="s">
        <v>447</v>
      </c>
    </row>
    <row r="222" spans="1:4" ht="15.75">
      <c r="A222" s="16" t="s">
        <v>449</v>
      </c>
      <c r="B222" s="33" t="s">
        <v>450</v>
      </c>
      <c r="C222" s="34">
        <v>13199282.390000001</v>
      </c>
      <c r="D222" s="15" t="s">
        <v>449</v>
      </c>
    </row>
    <row r="223" spans="1:4" ht="15.75">
      <c r="A223" s="16" t="s">
        <v>451</v>
      </c>
      <c r="B223" s="35" t="s">
        <v>452</v>
      </c>
      <c r="C223" s="34">
        <v>6122075.8700000001</v>
      </c>
      <c r="D223" s="15" t="s">
        <v>451</v>
      </c>
    </row>
    <row r="224" spans="1:4" ht="15.75">
      <c r="A224" s="16" t="s">
        <v>453</v>
      </c>
      <c r="B224" s="35" t="s">
        <v>454</v>
      </c>
      <c r="C224" s="34">
        <v>513001.19</v>
      </c>
      <c r="D224" s="15" t="s">
        <v>453</v>
      </c>
    </row>
    <row r="225" spans="1:4" ht="15.75">
      <c r="A225" s="16" t="s">
        <v>455</v>
      </c>
      <c r="B225" s="33" t="s">
        <v>456</v>
      </c>
      <c r="C225" s="34">
        <v>606856.24</v>
      </c>
      <c r="D225" s="15" t="s">
        <v>455</v>
      </c>
    </row>
    <row r="226" spans="1:4" ht="15.75">
      <c r="A226" s="16" t="s">
        <v>457</v>
      </c>
      <c r="B226" s="35" t="s">
        <v>458</v>
      </c>
      <c r="C226" s="34">
        <v>571372.86</v>
      </c>
      <c r="D226" s="15" t="s">
        <v>457</v>
      </c>
    </row>
    <row r="227" spans="1:4" ht="15.75">
      <c r="A227" s="16" t="s">
        <v>459</v>
      </c>
      <c r="B227" s="33" t="s">
        <v>460</v>
      </c>
      <c r="C227" s="34">
        <v>58812.43</v>
      </c>
      <c r="D227" s="15" t="s">
        <v>459</v>
      </c>
    </row>
    <row r="228" spans="1:4" ht="15.75">
      <c r="A228" s="16" t="s">
        <v>461</v>
      </c>
      <c r="B228" s="33" t="s">
        <v>462</v>
      </c>
      <c r="C228" s="34"/>
      <c r="D228" s="16" t="s">
        <v>461</v>
      </c>
    </row>
    <row r="229" spans="1:4" ht="15.75">
      <c r="A229" s="16" t="s">
        <v>463</v>
      </c>
      <c r="B229" s="33" t="s">
        <v>464</v>
      </c>
      <c r="C229" s="34">
        <v>1444979.66</v>
      </c>
      <c r="D229" s="15" t="s">
        <v>463</v>
      </c>
    </row>
    <row r="230" spans="1:4" ht="15.75">
      <c r="A230" s="16" t="s">
        <v>465</v>
      </c>
      <c r="B230" s="33" t="s">
        <v>466</v>
      </c>
      <c r="C230" s="34">
        <v>455157.17</v>
      </c>
      <c r="D230" s="15" t="s">
        <v>465</v>
      </c>
    </row>
    <row r="231" spans="1:4" ht="15.75">
      <c r="A231" s="16" t="s">
        <v>467</v>
      </c>
      <c r="B231" s="33" t="s">
        <v>468</v>
      </c>
      <c r="C231" s="34">
        <v>953068.75</v>
      </c>
      <c r="D231" s="15" t="s">
        <v>467</v>
      </c>
    </row>
    <row r="232" spans="1:4" ht="15.75">
      <c r="A232" s="16" t="s">
        <v>469</v>
      </c>
      <c r="B232" s="33" t="s">
        <v>470</v>
      </c>
      <c r="C232" s="34">
        <v>1514404.49</v>
      </c>
      <c r="D232" s="15" t="s">
        <v>469</v>
      </c>
    </row>
    <row r="233" spans="1:4" ht="15.75">
      <c r="A233" s="16" t="s">
        <v>471</v>
      </c>
      <c r="B233" s="33" t="s">
        <v>472</v>
      </c>
      <c r="C233" s="34">
        <v>1321084.81</v>
      </c>
      <c r="D233" s="15" t="s">
        <v>471</v>
      </c>
    </row>
    <row r="234" spans="1:4" ht="15.75">
      <c r="A234" s="16" t="s">
        <v>473</v>
      </c>
      <c r="B234" s="33" t="s">
        <v>474</v>
      </c>
      <c r="C234" s="34">
        <v>2793607.98</v>
      </c>
      <c r="D234" s="15" t="s">
        <v>473</v>
      </c>
    </row>
    <row r="235" spans="1:4" ht="15.75">
      <c r="A235" s="16" t="s">
        <v>475</v>
      </c>
      <c r="B235" s="33" t="s">
        <v>476</v>
      </c>
      <c r="C235" s="34">
        <v>396669.79</v>
      </c>
      <c r="D235" s="15" t="s">
        <v>475</v>
      </c>
    </row>
    <row r="236" spans="1:4" ht="15.75">
      <c r="A236" s="16" t="s">
        <v>477</v>
      </c>
      <c r="B236" s="33" t="s">
        <v>478</v>
      </c>
      <c r="C236" s="34">
        <v>291932.13</v>
      </c>
      <c r="D236" s="15" t="s">
        <v>477</v>
      </c>
    </row>
    <row r="237" spans="1:4" ht="15.75">
      <c r="A237" s="16" t="s">
        <v>479</v>
      </c>
      <c r="B237" s="35" t="s">
        <v>480</v>
      </c>
      <c r="C237" s="34">
        <v>491826.06</v>
      </c>
      <c r="D237" s="15" t="s">
        <v>479</v>
      </c>
    </row>
    <row r="238" spans="1:4" ht="15.75">
      <c r="A238" s="16" t="s">
        <v>481</v>
      </c>
      <c r="B238" s="35" t="s">
        <v>482</v>
      </c>
      <c r="C238" s="34">
        <v>252446.27</v>
      </c>
      <c r="D238" s="15" t="s">
        <v>481</v>
      </c>
    </row>
    <row r="239" spans="1:4" ht="15.75">
      <c r="A239" s="16" t="s">
        <v>483</v>
      </c>
      <c r="B239" s="33" t="s">
        <v>484</v>
      </c>
      <c r="C239" s="34">
        <v>1242482.6599999999</v>
      </c>
      <c r="D239" s="15" t="s">
        <v>483</v>
      </c>
    </row>
    <row r="240" spans="1:4" ht="15.75">
      <c r="A240" s="16" t="s">
        <v>485</v>
      </c>
      <c r="B240" s="35" t="s">
        <v>486</v>
      </c>
      <c r="C240" s="34">
        <v>446377.92</v>
      </c>
      <c r="D240" s="15" t="s">
        <v>485</v>
      </c>
    </row>
    <row r="241" spans="1:4" ht="15.75">
      <c r="A241" s="16" t="s">
        <v>487</v>
      </c>
      <c r="B241" s="35" t="s">
        <v>488</v>
      </c>
      <c r="C241" s="34">
        <v>569287.19999999995</v>
      </c>
      <c r="D241" s="15" t="s">
        <v>487</v>
      </c>
    </row>
    <row r="242" spans="1:4" ht="15.75">
      <c r="A242" s="16" t="s">
        <v>489</v>
      </c>
      <c r="B242" s="33" t="s">
        <v>490</v>
      </c>
      <c r="C242" s="34">
        <v>964701.76</v>
      </c>
      <c r="D242" s="15" t="s">
        <v>489</v>
      </c>
    </row>
    <row r="243" spans="1:4" ht="15.75">
      <c r="A243" s="16" t="s">
        <v>491</v>
      </c>
      <c r="B243" s="33" t="s">
        <v>492</v>
      </c>
      <c r="C243" s="34">
        <v>1728073.4</v>
      </c>
      <c r="D243" s="15" t="s">
        <v>491</v>
      </c>
    </row>
    <row r="244" spans="1:4" ht="15.75">
      <c r="A244" s="17" t="s">
        <v>493</v>
      </c>
      <c r="B244" s="40" t="s">
        <v>494</v>
      </c>
      <c r="C244" s="34">
        <v>13224701.970000001</v>
      </c>
      <c r="D244" s="32" t="s">
        <v>493</v>
      </c>
    </row>
    <row r="245" spans="1:4" ht="15.75">
      <c r="A245" s="16" t="s">
        <v>495</v>
      </c>
      <c r="B245" s="33" t="s">
        <v>496</v>
      </c>
      <c r="C245" s="34">
        <v>549663.74</v>
      </c>
      <c r="D245" s="15" t="s">
        <v>495</v>
      </c>
    </row>
    <row r="246" spans="1:4" ht="15.75">
      <c r="A246" s="16" t="s">
        <v>497</v>
      </c>
      <c r="B246" s="35" t="s">
        <v>498</v>
      </c>
      <c r="C246" s="34">
        <v>1128834.24</v>
      </c>
      <c r="D246" s="15" t="s">
        <v>497</v>
      </c>
    </row>
    <row r="247" spans="1:4" ht="15.75">
      <c r="A247" s="16" t="s">
        <v>499</v>
      </c>
      <c r="B247" s="33" t="s">
        <v>500</v>
      </c>
      <c r="C247" s="34">
        <v>1126427.2</v>
      </c>
      <c r="D247" s="15" t="s">
        <v>499</v>
      </c>
    </row>
    <row r="248" spans="1:4" ht="15.75">
      <c r="A248" s="16" t="s">
        <v>501</v>
      </c>
      <c r="B248" s="35" t="s">
        <v>502</v>
      </c>
      <c r="C248" s="34">
        <v>19294270.629999999</v>
      </c>
      <c r="D248" s="15" t="s">
        <v>501</v>
      </c>
    </row>
    <row r="249" spans="1:4" ht="15.75">
      <c r="A249" s="16" t="s">
        <v>503</v>
      </c>
      <c r="B249" s="35" t="s">
        <v>504</v>
      </c>
      <c r="C249" s="34">
        <v>698241.51</v>
      </c>
      <c r="D249" s="15" t="s">
        <v>503</v>
      </c>
    </row>
    <row r="250" spans="1:4" ht="15.75">
      <c r="A250" s="16" t="s">
        <v>505</v>
      </c>
      <c r="B250" s="35" t="s">
        <v>506</v>
      </c>
      <c r="C250" s="34">
        <v>116643.32</v>
      </c>
      <c r="D250" s="15" t="s">
        <v>505</v>
      </c>
    </row>
    <row r="251" spans="1:4" ht="15.75">
      <c r="A251" s="16" t="s">
        <v>507</v>
      </c>
      <c r="B251" s="33" t="s">
        <v>508</v>
      </c>
      <c r="C251" s="34">
        <v>23387.13</v>
      </c>
      <c r="D251" s="15" t="s">
        <v>507</v>
      </c>
    </row>
    <row r="252" spans="1:4" ht="15.75">
      <c r="A252" s="16" t="s">
        <v>509</v>
      </c>
      <c r="B252" s="33" t="s">
        <v>510</v>
      </c>
      <c r="C252" s="34">
        <v>679027.22</v>
      </c>
      <c r="D252" s="15" t="s">
        <v>509</v>
      </c>
    </row>
    <row r="253" spans="1:4" ht="15.75">
      <c r="A253" s="16" t="s">
        <v>511</v>
      </c>
      <c r="B253" s="35" t="s">
        <v>512</v>
      </c>
      <c r="C253" s="34">
        <v>2824162.87</v>
      </c>
      <c r="D253" s="15" t="s">
        <v>511</v>
      </c>
    </row>
    <row r="254" spans="1:4" ht="15.75">
      <c r="A254" s="16" t="s">
        <v>513</v>
      </c>
      <c r="B254" s="33" t="s">
        <v>514</v>
      </c>
      <c r="C254" s="34">
        <v>217265.14</v>
      </c>
      <c r="D254" s="15" t="s">
        <v>513</v>
      </c>
    </row>
    <row r="255" spans="1:4" ht="15.75">
      <c r="A255" s="16" t="s">
        <v>515</v>
      </c>
      <c r="B255" s="35" t="s">
        <v>516</v>
      </c>
      <c r="C255" s="34">
        <v>430415.97</v>
      </c>
      <c r="D255" s="15" t="s">
        <v>515</v>
      </c>
    </row>
    <row r="256" spans="1:4" ht="15.75">
      <c r="A256" s="16" t="s">
        <v>517</v>
      </c>
      <c r="B256" s="35" t="s">
        <v>518</v>
      </c>
      <c r="C256" s="34">
        <v>730587.6</v>
      </c>
      <c r="D256" s="15" t="s">
        <v>517</v>
      </c>
    </row>
    <row r="257" spans="1:4" ht="15.75">
      <c r="A257" s="16" t="s">
        <v>519</v>
      </c>
      <c r="B257" s="35" t="s">
        <v>520</v>
      </c>
      <c r="C257" s="34">
        <v>382785.07</v>
      </c>
      <c r="D257" s="15" t="s">
        <v>519</v>
      </c>
    </row>
    <row r="258" spans="1:4" ht="15.75">
      <c r="A258" s="16" t="s">
        <v>521</v>
      </c>
      <c r="B258" s="33" t="s">
        <v>522</v>
      </c>
      <c r="C258" s="34">
        <v>465737.57</v>
      </c>
      <c r="D258" s="15" t="s">
        <v>521</v>
      </c>
    </row>
    <row r="259" spans="1:4" ht="15.75">
      <c r="A259" s="16" t="s">
        <v>523</v>
      </c>
      <c r="B259" s="33" t="s">
        <v>524</v>
      </c>
      <c r="C259" s="34">
        <v>3818587.44</v>
      </c>
      <c r="D259" s="15" t="s">
        <v>523</v>
      </c>
    </row>
    <row r="260" spans="1:4" ht="15.75">
      <c r="A260" s="16" t="s">
        <v>525</v>
      </c>
      <c r="B260" s="33" t="s">
        <v>526</v>
      </c>
      <c r="C260" s="34">
        <v>247464.03</v>
      </c>
      <c r="D260" s="15" t="s">
        <v>525</v>
      </c>
    </row>
    <row r="261" spans="1:4" ht="15.75">
      <c r="A261" s="16" t="s">
        <v>527</v>
      </c>
      <c r="B261" s="35" t="s">
        <v>528</v>
      </c>
      <c r="C261" s="34">
        <v>534569.80000000005</v>
      </c>
      <c r="D261" s="15" t="s">
        <v>527</v>
      </c>
    </row>
    <row r="262" spans="1:4" ht="15.75">
      <c r="A262" s="16" t="s">
        <v>529</v>
      </c>
      <c r="B262" s="35" t="s">
        <v>530</v>
      </c>
      <c r="C262" s="34">
        <v>577901.78</v>
      </c>
      <c r="D262" s="15" t="s">
        <v>529</v>
      </c>
    </row>
    <row r="263" spans="1:4" ht="15.75">
      <c r="A263" s="16" t="s">
        <v>531</v>
      </c>
      <c r="B263" s="33" t="s">
        <v>532</v>
      </c>
      <c r="C263" s="34">
        <v>1732320.79</v>
      </c>
      <c r="D263" s="15" t="s">
        <v>531</v>
      </c>
    </row>
    <row r="264" spans="1:4" ht="15.75">
      <c r="A264" s="16" t="s">
        <v>533</v>
      </c>
      <c r="B264" s="35" t="s">
        <v>534</v>
      </c>
      <c r="C264" s="34">
        <v>188589.13</v>
      </c>
      <c r="D264" s="15" t="s">
        <v>533</v>
      </c>
    </row>
    <row r="265" spans="1:4" ht="15.75">
      <c r="A265" s="16" t="s">
        <v>535</v>
      </c>
      <c r="B265" s="41" t="s">
        <v>536</v>
      </c>
      <c r="C265" s="34">
        <v>806264.58</v>
      </c>
      <c r="D265" s="15" t="s">
        <v>535</v>
      </c>
    </row>
    <row r="266" spans="1:4" ht="15.75">
      <c r="A266" s="42"/>
      <c r="B266" s="41"/>
      <c r="C266" s="43">
        <f>SUBTOTAL(109,June13[MOE      23/24 AFR])</f>
        <v>422643056.32999992</v>
      </c>
      <c r="D266" s="44"/>
    </row>
  </sheetData>
  <sheetProtection algorithmName="SHA-512" hashValue="Jt+dqJmdtXAKYoiS2OW8FI/TYJs9wWTQBZs/Ewv99CrNicYbQNmDhrKiat0jPVqI8xecyx0v5/agASnSdR666w==" saltValue="+gg4xceg+Li0vH7IKihRMQ==" spinCount="100000" sheet="1" objects="1" scenarios="1"/>
  <phoneticPr fontId="1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80C2-BFD8-4F91-8D65-C4F7EEBFE859}">
  <sheetPr codeName="Sheet2">
    <tabColor rgb="FFFF0000"/>
  </sheetPr>
  <dimension ref="A1:D7"/>
  <sheetViews>
    <sheetView workbookViewId="0">
      <selection activeCell="B1" sqref="B1"/>
    </sheetView>
  </sheetViews>
  <sheetFormatPr defaultColWidth="9.140625" defaultRowHeight="15"/>
  <cols>
    <col min="1" max="1" width="19.5703125" style="20" customWidth="1"/>
    <col min="2" max="2" width="60.42578125" style="20" customWidth="1"/>
    <col min="3" max="3" width="9.140625" style="20"/>
    <col min="4" max="4" width="18.85546875" style="20" customWidth="1"/>
    <col min="5" max="16384" width="9.140625" style="20"/>
  </cols>
  <sheetData>
    <row r="1" spans="1:4" ht="18.75">
      <c r="A1" s="25" t="s">
        <v>0</v>
      </c>
      <c r="B1" s="26" t="s">
        <v>10</v>
      </c>
      <c r="D1" s="24" t="s">
        <v>537</v>
      </c>
    </row>
    <row r="2" spans="1:4" ht="18.75">
      <c r="A2" s="21" t="s">
        <v>1</v>
      </c>
      <c r="B2" s="27" t="str" cm="1">
        <f t="array" ref="B2">INDEX(June13[],MATCH($B$1,Districts,0),ROWS($B$1:B2))</f>
        <v>EBJGKNM2H3R5</v>
      </c>
      <c r="D2" s="29"/>
    </row>
    <row r="3" spans="1:4" ht="16.5">
      <c r="A3" s="21" t="s">
        <v>2</v>
      </c>
      <c r="B3" s="30" cm="1">
        <f t="array" ref="B3">INDEX(June13[],MATCH($B$1,Districts,0),ROWS($B$1:B3))</f>
        <v>1302391.33</v>
      </c>
    </row>
    <row r="4" spans="1:4" ht="16.5">
      <c r="A4" s="25" t="s">
        <v>3</v>
      </c>
      <c r="B4" s="27" t="str" cm="1">
        <f t="array" ref="B4">INDEX(June13[],MATCH($B$1,Districts,0),ROWS($B$1:B4))</f>
        <v>0201   CROSSETT</v>
      </c>
    </row>
    <row r="7" spans="1:4">
      <c r="B7" s="22"/>
    </row>
  </sheetData>
  <sheetProtection algorithmName="SHA-512" hashValue="/OElKCNz4v5/dUVS2xGA+5/wcWQHeZw4QcfeOVc4OGFSqHLRG0LJwkBkLTAmleHuLXVQHRzJz2zBj4q9jYe3IA==" saltValue="5BP875qbhaD5gsMk8DYogg==" spinCount="100000" sheet="1" objects="1" scenarios="1"/>
  <phoneticPr fontId="15" type="noConversion"/>
  <dataValidations count="1">
    <dataValidation type="list" allowBlank="1" showInputMessage="1" showErrorMessage="1" promptTitle="District" prompt="Select your district from the drop down box." sqref="B1" xr:uid="{033D2B8B-F244-4D48-AEFF-C486EC73986B}">
      <formula1>Districts</formula1>
    </dataValidation>
  </dataValidations>
  <hyperlinks>
    <hyperlink ref="D1" r:id="rId1" display="Link to guide." xr:uid="{0D43F546-128F-4C9B-AABF-DAFE140BB95A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55FB-294C-4ABB-842D-F694179FB06F}">
  <sheetPr codeName="Sheet5">
    <tabColor theme="7" tint="0.39997558519241921"/>
  </sheetPr>
  <dimension ref="A2:C42"/>
  <sheetViews>
    <sheetView tabSelected="1" topLeftCell="A14" zoomScale="130" zoomScaleNormal="130" workbookViewId="0">
      <selection activeCell="C33" sqref="C33"/>
    </sheetView>
  </sheetViews>
  <sheetFormatPr defaultRowHeight="15"/>
  <cols>
    <col min="1" max="1" width="11.140625" customWidth="1"/>
    <col min="2" max="2" width="58.42578125" customWidth="1"/>
    <col min="3" max="3" width="23.140625" customWidth="1"/>
  </cols>
  <sheetData>
    <row r="2" spans="2:3" ht="23.25">
      <c r="B2" s="2" t="s">
        <v>538</v>
      </c>
      <c r="C2" s="3"/>
    </row>
    <row r="3" spans="2:3" ht="18.75">
      <c r="B3" s="46" t="s">
        <v>539</v>
      </c>
      <c r="C3" s="46"/>
    </row>
    <row r="4" spans="2:3" ht="18.75">
      <c r="B4" s="45" t="str">
        <f>'District Data'!B4</f>
        <v>0201   CROSSETT</v>
      </c>
      <c r="C4" s="45"/>
    </row>
    <row r="6" spans="2:3">
      <c r="B6" t="s">
        <v>540</v>
      </c>
    </row>
    <row r="7" spans="2:3">
      <c r="B7" t="s">
        <v>541</v>
      </c>
    </row>
    <row r="8" spans="2:3">
      <c r="B8" t="s">
        <v>542</v>
      </c>
    </row>
    <row r="9" spans="2:3">
      <c r="B9" t="s">
        <v>543</v>
      </c>
    </row>
    <row r="11" spans="2:3">
      <c r="B11" t="s">
        <v>544</v>
      </c>
    </row>
    <row r="12" spans="2:3">
      <c r="B12" t="s">
        <v>545</v>
      </c>
    </row>
    <row r="13" spans="2:3">
      <c r="B13" t="s">
        <v>546</v>
      </c>
    </row>
    <row r="14" spans="2:3">
      <c r="B14" t="s">
        <v>547</v>
      </c>
    </row>
    <row r="15" spans="2:3">
      <c r="B15" t="s">
        <v>548</v>
      </c>
    </row>
    <row r="16" spans="2:3">
      <c r="B16" t="s">
        <v>549</v>
      </c>
    </row>
    <row r="17" spans="1:3">
      <c r="B17" t="s">
        <v>550</v>
      </c>
    </row>
    <row r="18" spans="1:3">
      <c r="B18" t="s">
        <v>551</v>
      </c>
    </row>
    <row r="19" spans="1:3">
      <c r="B19" t="s">
        <v>552</v>
      </c>
    </row>
    <row r="21" spans="1:3">
      <c r="B21" t="s">
        <v>553</v>
      </c>
    </row>
    <row r="22" spans="1:3">
      <c r="B22" t="s">
        <v>554</v>
      </c>
    </row>
    <row r="23" spans="1:3">
      <c r="B23" t="s">
        <v>555</v>
      </c>
    </row>
    <row r="24" spans="1:3">
      <c r="B24" t="s">
        <v>556</v>
      </c>
    </row>
    <row r="26" spans="1:3" ht="18.75">
      <c r="B26" s="14" t="s">
        <v>557</v>
      </c>
      <c r="C26" s="14"/>
    </row>
    <row r="28" spans="1:3" ht="21">
      <c r="B28" s="13" t="s">
        <v>558</v>
      </c>
    </row>
    <row r="29" spans="1:3" ht="15.75">
      <c r="A29" s="10"/>
      <c r="B29" s="6" t="s">
        <v>559</v>
      </c>
      <c r="C29" s="5" t="s">
        <v>560</v>
      </c>
    </row>
    <row r="30" spans="1:3" ht="15.75">
      <c r="A30" s="10"/>
      <c r="B30" s="6" t="s">
        <v>561</v>
      </c>
      <c r="C30" s="5" t="s">
        <v>560</v>
      </c>
    </row>
    <row r="31" spans="1:3" ht="15.75">
      <c r="A31" s="10"/>
      <c r="C31" s="8"/>
    </row>
    <row r="32" spans="1:3" ht="21">
      <c r="A32" s="10"/>
      <c r="B32" s="12" t="s">
        <v>562</v>
      </c>
      <c r="C32" s="8"/>
    </row>
    <row r="33" spans="1:3" ht="15.75">
      <c r="A33" s="10"/>
      <c r="B33" s="6" t="s">
        <v>559</v>
      </c>
      <c r="C33" s="23"/>
    </row>
    <row r="34" spans="1:3" ht="15.75">
      <c r="A34" s="10"/>
      <c r="B34" s="6" t="s">
        <v>561</v>
      </c>
      <c r="C34" s="5">
        <f>'District Data'!B3</f>
        <v>1302391.33</v>
      </c>
    </row>
    <row r="35" spans="1:3" ht="15.75">
      <c r="A35" s="10"/>
      <c r="C35" s="8"/>
    </row>
    <row r="36" spans="1:3" ht="21">
      <c r="A36" s="10"/>
      <c r="B36" s="12" t="s">
        <v>563</v>
      </c>
      <c r="C36" s="8"/>
    </row>
    <row r="37" spans="1:3" ht="15.75">
      <c r="A37" s="10"/>
      <c r="B37" s="6" t="s">
        <v>559</v>
      </c>
      <c r="C37" s="5" t="s">
        <v>560</v>
      </c>
    </row>
    <row r="38" spans="1:3" ht="15.75">
      <c r="A38" s="10"/>
      <c r="B38" s="6" t="s">
        <v>561</v>
      </c>
      <c r="C38" s="5" t="s">
        <v>560</v>
      </c>
    </row>
    <row r="39" spans="1:3" ht="15.75">
      <c r="A39" s="10"/>
      <c r="B39" s="11"/>
      <c r="C39" s="8"/>
    </row>
    <row r="40" spans="1:3" ht="21">
      <c r="A40" s="10"/>
      <c r="B40" s="9" t="s">
        <v>564</v>
      </c>
      <c r="C40" s="8"/>
    </row>
    <row r="41" spans="1:3" ht="15.75">
      <c r="A41" s="7"/>
      <c r="B41" s="6" t="s">
        <v>559</v>
      </c>
      <c r="C41" s="5" t="s">
        <v>560</v>
      </c>
    </row>
    <row r="42" spans="1:3" ht="15.75">
      <c r="A42" s="7"/>
      <c r="B42" s="6" t="s">
        <v>561</v>
      </c>
      <c r="C42" s="5" t="s">
        <v>560</v>
      </c>
    </row>
  </sheetData>
  <sheetProtection algorithmName="SHA-512" hashValue="1zF7m/JSkSg9cyM3STK+kkLCm5MCNH0K/0pqAlOUI3Z98v0ZX3+WOTHh8BQJLjCw5LMV4cqCJuEhjYgFnV9UeA==" saltValue="Q1++SP90x7w6WFdX9AT+ig==" spinCount="100000" sheet="1" objects="1" scenarios="1"/>
  <mergeCells count="2">
    <mergeCell ref="B4:C4"/>
    <mergeCell ref="B3:C3"/>
  </mergeCells>
  <conditionalFormatting sqref="C33">
    <cfRule type="expression" dxfId="1" priority="1">
      <formula>$C$33&gt;=$C$34</formula>
    </cfRule>
    <cfRule type="expression" dxfId="0" priority="2">
      <formula>$C$33&lt;$C$34</formula>
    </cfRule>
  </conditionalFormatting>
  <hyperlinks>
    <hyperlink ref="B3:C3" r:id="rId1" display="Link to guide" xr:uid="{E00CE36D-970A-4547-A045-F9038309F803}"/>
  </hyperlinks>
  <pageMargins left="0.45" right="0.7" top="0.75" bottom="0.75" header="0.3" footer="0.3"/>
  <pageSetup scale="9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O'Shields (ADE)</dc:creator>
  <cp:keywords/>
  <dc:description/>
  <cp:lastModifiedBy>Heather OShields (ADE)</cp:lastModifiedBy>
  <cp:revision/>
  <dcterms:created xsi:type="dcterms:W3CDTF">2022-12-14T20:08:32Z</dcterms:created>
  <dcterms:modified xsi:type="dcterms:W3CDTF">2025-02-27T19:43:34Z</dcterms:modified>
  <cp:category/>
  <cp:contentStatus/>
</cp:coreProperties>
</file>